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S:\TAXE DE SEJOUR\Dépliants TS\"/>
    </mc:Choice>
  </mc:AlternateContent>
  <xr:revisionPtr revIDLastSave="0" documentId="8_{6B7D2359-ADDC-4405-BB5C-9CD7C39060A5}" xr6:coauthVersionLast="36" xr6:coauthVersionMax="36" xr10:uidLastSave="{00000000-0000-0000-0000-000000000000}"/>
  <bookViews>
    <workbookView xWindow="0" yWindow="0" windowWidth="28800" windowHeight="12105" activeTab="2" xr2:uid="{00000000-000D-0000-FFFF-FFFF00000000}"/>
  </bookViews>
  <sheets>
    <sheet name="informations-collectivite" sheetId="2" r:id="rId1"/>
    <sheet name="Donnees" sheetId="3" state="hidden" r:id="rId2"/>
    <sheet name="registre du logeur" sheetId="1" r:id="rId3"/>
  </sheets>
  <definedNames>
    <definedName name="_xlnm.Print_Area" localSheetId="2">'registre du logeur'!$E$2:$P$2</definedName>
  </definedNames>
  <calcPr calcId="19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L28" i="1" l="1"/>
  <c r="L29" i="1"/>
  <c r="L40" i="1"/>
  <c r="L41" i="1"/>
  <c r="L52" i="1"/>
  <c r="L53" i="1"/>
  <c r="N17" i="1"/>
  <c r="K25" i="1"/>
  <c r="K26" i="1"/>
  <c r="K29" i="1"/>
  <c r="K37" i="1"/>
  <c r="K38" i="1"/>
  <c r="K41" i="1"/>
  <c r="K49" i="1"/>
  <c r="K50" i="1"/>
  <c r="K53" i="1"/>
  <c r="N15" i="1"/>
  <c r="E18" i="1"/>
  <c r="L18" i="1" s="1"/>
  <c r="E19" i="1"/>
  <c r="L19" i="1" s="1"/>
  <c r="E20" i="1"/>
  <c r="L20" i="1" s="1"/>
  <c r="E21" i="1"/>
  <c r="L21" i="1" s="1"/>
  <c r="E22" i="1"/>
  <c r="L22" i="1" s="1"/>
  <c r="E23" i="1"/>
  <c r="L23" i="1" s="1"/>
  <c r="E24" i="1"/>
  <c r="L24" i="1" s="1"/>
  <c r="E25" i="1"/>
  <c r="L25" i="1" s="1"/>
  <c r="E26" i="1"/>
  <c r="L26" i="1" s="1"/>
  <c r="E27" i="1"/>
  <c r="K27" i="1" s="1"/>
  <c r="E28" i="1"/>
  <c r="K28" i="1" s="1"/>
  <c r="E29" i="1"/>
  <c r="E30" i="1"/>
  <c r="L30" i="1" s="1"/>
  <c r="E31" i="1"/>
  <c r="L31" i="1" s="1"/>
  <c r="E32" i="1"/>
  <c r="L32" i="1" s="1"/>
  <c r="E33" i="1"/>
  <c r="L33" i="1" s="1"/>
  <c r="E34" i="1"/>
  <c r="L34" i="1" s="1"/>
  <c r="E35" i="1"/>
  <c r="L35" i="1" s="1"/>
  <c r="E36" i="1"/>
  <c r="L36" i="1" s="1"/>
  <c r="E37" i="1"/>
  <c r="L37" i="1" s="1"/>
  <c r="E38" i="1"/>
  <c r="L38" i="1" s="1"/>
  <c r="E39" i="1"/>
  <c r="K39" i="1" s="1"/>
  <c r="E40" i="1"/>
  <c r="K40" i="1" s="1"/>
  <c r="E41" i="1"/>
  <c r="E42" i="1"/>
  <c r="L42" i="1" s="1"/>
  <c r="E43" i="1"/>
  <c r="L43" i="1" s="1"/>
  <c r="E44" i="1"/>
  <c r="L44" i="1" s="1"/>
  <c r="E45" i="1"/>
  <c r="L45" i="1" s="1"/>
  <c r="E46" i="1"/>
  <c r="L46" i="1" s="1"/>
  <c r="E47" i="1"/>
  <c r="L47" i="1" s="1"/>
  <c r="E48" i="1"/>
  <c r="L48" i="1" s="1"/>
  <c r="E49" i="1"/>
  <c r="L49" i="1" s="1"/>
  <c r="E50" i="1"/>
  <c r="L50" i="1" s="1"/>
  <c r="E51" i="1"/>
  <c r="K51" i="1" s="1"/>
  <c r="E52" i="1"/>
  <c r="K52" i="1" s="1"/>
  <c r="E53" i="1"/>
  <c r="E54" i="1"/>
  <c r="L54" i="1" s="1"/>
  <c r="E55" i="1"/>
  <c r="L55" i="1" s="1"/>
  <c r="N18" i="1"/>
  <c r="O18" i="1" s="1"/>
  <c r="N19" i="1"/>
  <c r="O19" i="1" s="1"/>
  <c r="N20" i="1"/>
  <c r="O20" i="1" s="1"/>
  <c r="N21" i="1"/>
  <c r="O21" i="1" s="1"/>
  <c r="N22" i="1"/>
  <c r="O22" i="1" s="1"/>
  <c r="N23" i="1"/>
  <c r="O23" i="1" s="1"/>
  <c r="N24" i="1"/>
  <c r="O24" i="1" s="1"/>
  <c r="N25" i="1"/>
  <c r="O25" i="1" s="1"/>
  <c r="N26" i="1"/>
  <c r="O26" i="1" s="1"/>
  <c r="N27" i="1"/>
  <c r="O27" i="1" s="1"/>
  <c r="N28" i="1"/>
  <c r="O28" i="1" s="1"/>
  <c r="N29" i="1"/>
  <c r="O29" i="1" s="1"/>
  <c r="N30" i="1"/>
  <c r="O30" i="1" s="1"/>
  <c r="N31" i="1"/>
  <c r="O31" i="1" s="1"/>
  <c r="N32" i="1"/>
  <c r="O32" i="1" s="1"/>
  <c r="N33" i="1"/>
  <c r="O33" i="1" s="1"/>
  <c r="N34" i="1"/>
  <c r="O34" i="1" s="1"/>
  <c r="N35" i="1"/>
  <c r="O35" i="1" s="1"/>
  <c r="N36" i="1"/>
  <c r="O36" i="1" s="1"/>
  <c r="N37" i="1"/>
  <c r="O37" i="1" s="1"/>
  <c r="N38" i="1"/>
  <c r="O38" i="1" s="1"/>
  <c r="N39" i="1"/>
  <c r="O39" i="1" s="1"/>
  <c r="N40" i="1"/>
  <c r="O40" i="1" s="1"/>
  <c r="N41" i="1"/>
  <c r="O41" i="1" s="1"/>
  <c r="N42" i="1"/>
  <c r="O42" i="1" s="1"/>
  <c r="N43" i="1"/>
  <c r="O43" i="1" s="1"/>
  <c r="N44" i="1"/>
  <c r="O44" i="1" s="1"/>
  <c r="N45" i="1"/>
  <c r="O45" i="1" s="1"/>
  <c r="N46" i="1"/>
  <c r="O46" i="1" s="1"/>
  <c r="N47" i="1"/>
  <c r="O47" i="1" s="1"/>
  <c r="N48" i="1"/>
  <c r="O48" i="1" s="1"/>
  <c r="N49" i="1"/>
  <c r="O49" i="1" s="1"/>
  <c r="N50" i="1"/>
  <c r="O50" i="1" s="1"/>
  <c r="N51" i="1"/>
  <c r="O51" i="1" s="1"/>
  <c r="N52" i="1"/>
  <c r="O52" i="1" s="1"/>
  <c r="N53" i="1"/>
  <c r="O53" i="1" s="1"/>
  <c r="N54" i="1"/>
  <c r="O54" i="1" s="1"/>
  <c r="N55" i="1"/>
  <c r="O55" i="1" s="1"/>
  <c r="M17" i="1"/>
  <c r="K48" i="1" l="1"/>
  <c r="K36" i="1"/>
  <c r="K24" i="1"/>
  <c r="L51" i="1"/>
  <c r="L39" i="1"/>
  <c r="L27" i="1"/>
  <c r="K47" i="1"/>
  <c r="K35" i="1"/>
  <c r="K23" i="1"/>
  <c r="K46" i="1"/>
  <c r="K34" i="1"/>
  <c r="K22" i="1"/>
  <c r="K45" i="1"/>
  <c r="K33" i="1"/>
  <c r="K21" i="1"/>
  <c r="K44" i="1"/>
  <c r="K32" i="1"/>
  <c r="K20" i="1"/>
  <c r="K55" i="1"/>
  <c r="K43" i="1"/>
  <c r="K31" i="1"/>
  <c r="K19" i="1"/>
  <c r="K54" i="1"/>
  <c r="K42" i="1"/>
  <c r="K30" i="1"/>
  <c r="K18" i="1"/>
  <c r="O17" i="1"/>
  <c r="O15" i="1"/>
  <c r="N16" i="1"/>
  <c r="O16" i="1" s="1"/>
  <c r="M16" i="1" l="1"/>
  <c r="M15" i="1"/>
  <c r="M65" i="1"/>
  <c r="M62" i="1" l="1"/>
  <c r="U57" i="1"/>
  <c r="V57" i="1" s="1"/>
  <c r="X57" i="1" s="1"/>
  <c r="Y57" i="1" s="1"/>
  <c r="W57" i="1"/>
  <c r="U58" i="1"/>
  <c r="V58" i="1" s="1"/>
  <c r="X58" i="1" s="1"/>
  <c r="Y58" i="1" s="1"/>
  <c r="W58" i="1"/>
  <c r="U59" i="1"/>
  <c r="V59" i="1" s="1"/>
  <c r="X59" i="1" s="1"/>
  <c r="Y59" i="1" s="1"/>
  <c r="W59" i="1"/>
  <c r="U60" i="1"/>
  <c r="V60" i="1" s="1"/>
  <c r="X60" i="1" s="1"/>
  <c r="Y60" i="1" s="1"/>
  <c r="W60" i="1"/>
  <c r="U61" i="1"/>
  <c r="V61" i="1" s="1"/>
  <c r="X61" i="1" s="1"/>
  <c r="Y61" i="1" s="1"/>
  <c r="W61" i="1"/>
  <c r="U62" i="1"/>
  <c r="V62" i="1" s="1"/>
  <c r="X62" i="1" s="1"/>
  <c r="Y62" i="1" s="1"/>
  <c r="W62" i="1"/>
  <c r="M63" i="1"/>
  <c r="M64" i="1"/>
  <c r="M56" i="1" l="1"/>
  <c r="O56" i="1" l="1"/>
  <c r="M68" i="1" s="1"/>
</calcChain>
</file>

<file path=xl/sharedStrings.xml><?xml version="1.0" encoding="utf-8"?>
<sst xmlns="http://schemas.openxmlformats.org/spreadsheetml/2006/main" count="73" uniqueCount="71">
  <si>
    <t>Nom du propriétaire :</t>
  </si>
  <si>
    <t>Adresse du propriétaire :</t>
  </si>
  <si>
    <t>Capacité totale d'accueil :</t>
  </si>
  <si>
    <t>Nb de chambres :</t>
  </si>
  <si>
    <t>%</t>
  </si>
  <si>
    <t>€</t>
  </si>
  <si>
    <t xml:space="preserve">Montant total collecté </t>
  </si>
  <si>
    <t xml:space="preserve">Nombre total d'exonération </t>
  </si>
  <si>
    <t>Saisonniers</t>
  </si>
  <si>
    <t>Social</t>
  </si>
  <si>
    <t>Hébergement d’urgence</t>
  </si>
  <si>
    <t>Mineures</t>
  </si>
  <si>
    <t>Eléments à reporter dans votre déclaration mensuelle</t>
  </si>
  <si>
    <t>Nombre de nuits du séjour</t>
  </si>
  <si>
    <t>Prix de la nuit</t>
  </si>
  <si>
    <t>Assujettis non exonérés</t>
  </si>
  <si>
    <t>TOTAL €</t>
  </si>
  <si>
    <t>Nombre total de nuitées</t>
  </si>
  <si>
    <t>Taxe(s) additionnelle(s)</t>
  </si>
  <si>
    <t>Nombre de nuitées assujetties non éxonérées</t>
  </si>
  <si>
    <t>Pourcentage voté par la collectivité</t>
  </si>
  <si>
    <t>Menu déroulant</t>
  </si>
  <si>
    <t>Janvier</t>
  </si>
  <si>
    <t>Février</t>
  </si>
  <si>
    <t>Mars</t>
  </si>
  <si>
    <t>Avril</t>
  </si>
  <si>
    <t>Mai</t>
  </si>
  <si>
    <t>Juin</t>
  </si>
  <si>
    <t>Juillet</t>
  </si>
  <si>
    <t>Août</t>
  </si>
  <si>
    <t>Septembre</t>
  </si>
  <si>
    <t>Octobre</t>
  </si>
  <si>
    <t>Novembre</t>
  </si>
  <si>
    <t>Décembre</t>
  </si>
  <si>
    <t>Etablissement :</t>
  </si>
  <si>
    <t>Adresse de l'établissement :</t>
  </si>
  <si>
    <t>Nombre de personnes non assujetties*</t>
  </si>
  <si>
    <t>Vous ne pouvez rien inscrire dans les colonnes grises; les formules de calcul étant déjà intégrées.</t>
  </si>
  <si>
    <t xml:space="preserve">Déclaration de taxe de Séjour </t>
  </si>
  <si>
    <t>Informations à remplir par le service de la taxe de séjour</t>
  </si>
  <si>
    <r>
      <rPr>
        <b/>
        <sz val="14"/>
        <color theme="0"/>
        <rFont val="Calibri"/>
        <family val="2"/>
        <scheme val="minor"/>
      </rPr>
      <t>Total taxe(s) additionnelle(s)</t>
    </r>
    <r>
      <rPr>
        <sz val="14"/>
        <color theme="0"/>
        <rFont val="Calibri"/>
        <family val="2"/>
        <scheme val="minor"/>
      </rPr>
      <t xml:space="preserve">
</t>
    </r>
    <r>
      <rPr>
        <i/>
        <sz val="11"/>
        <color rgb="FFFFFF00"/>
        <rFont val="Calibri (Corps)_x0000_"/>
      </rPr>
      <t xml:space="preserve"> </t>
    </r>
    <r>
      <rPr>
        <i/>
        <sz val="11"/>
        <color theme="0"/>
        <rFont val="Calibri (Corps)_x0000_"/>
      </rPr>
      <t xml:space="preserve">       10 % départementale
        15 % régionnale
        25 % départementale + régionnale</t>
    </r>
  </si>
  <si>
    <t>Adresse pied de page</t>
  </si>
  <si>
    <t>URL de la page d'accueil de la plateforme</t>
  </si>
  <si>
    <t xml:space="preserve">Nom de la collectivité </t>
  </si>
  <si>
    <t>Le tarif plafond de la taxe de séjour hors taxe additionnelle est de :</t>
  </si>
  <si>
    <t>Tarif plafond hors taxe additionnelle</t>
  </si>
  <si>
    <t>TOTAL NUITÉES ASSUJETTIES NON ÉXONÉRÉES</t>
  </si>
  <si>
    <t>84400 APT</t>
  </si>
  <si>
    <t>COMMUNAUTÉ DE COMMUNES PAYS D'APT LUBERON</t>
  </si>
  <si>
    <t>https://taxedesejour.paysapt-luberon.fr</t>
  </si>
  <si>
    <r>
      <t xml:space="preserve">HEBERGEMENT NON CLASSES OU EN ATTENTE DE CLASSEMENT
</t>
    </r>
    <r>
      <rPr>
        <b/>
        <sz val="14"/>
        <color rgb="FF002060"/>
        <rFont val="Calibri"/>
        <family val="2"/>
        <scheme val="minor"/>
      </rPr>
      <t>Ce registre concerne les hébergements sans classement ou en attente de classement 
(hôtels, meublés, résidences et village de vacances ) 
excepté les auberges collectives, les chambres d'hôtes, les hébergements de plein air.</t>
    </r>
  </si>
  <si>
    <r>
      <t xml:space="preserve">DECLARATION MENSUELLE DE TAXE DE SEJOUR (format papier)
</t>
    </r>
    <r>
      <rPr>
        <b/>
        <sz val="12"/>
        <color rgb="FF002060"/>
        <rFont val="Calibri"/>
        <family val="2"/>
        <scheme val="minor"/>
      </rPr>
      <t xml:space="preserve">Vous devrez tous les mois déclarer le nombre de nuitées réalisées dans votre établissement au cours du mois précédent 
à défaut merci de déclarer en ligne sur notre plateforme : </t>
    </r>
    <r>
      <rPr>
        <b/>
        <sz val="22"/>
        <color rgb="FF002060"/>
        <rFont val="Calibri"/>
        <family val="2"/>
        <scheme val="minor"/>
      </rPr>
      <t xml:space="preserve">
</t>
    </r>
  </si>
  <si>
    <r>
      <rPr>
        <b/>
        <sz val="24"/>
        <color theme="10"/>
        <rFont val="Calibri"/>
        <family val="2"/>
        <scheme val="minor"/>
      </rPr>
      <t xml:space="preserve">                </t>
    </r>
    <r>
      <rPr>
        <b/>
        <u/>
        <sz val="24"/>
        <color theme="10"/>
        <rFont val="Calibri"/>
        <family val="2"/>
        <scheme val="minor"/>
      </rPr>
      <t>https://taxedesejour.paysapt-luberon.fr</t>
    </r>
  </si>
  <si>
    <t xml:space="preserve">MOIS : </t>
  </si>
  <si>
    <t xml:space="preserve">Taxe de séjour proportionnelle des hébergements non classés ou en attente de classement </t>
  </si>
  <si>
    <t>Montant taxe de séjour plafonnée</t>
  </si>
  <si>
    <t>81 Avenue Frédéric Mistral</t>
  </si>
  <si>
    <t>Montant total de la taxe de séjour perçue pour la totalité du séjour</t>
  </si>
  <si>
    <t>Nombre totale de personnes logées</t>
  </si>
  <si>
    <t>*les personnes mineures</t>
  </si>
  <si>
    <t>**les titulaires d'un contrat de travail saisonnier employées sur le territoire de la collectivité</t>
  </si>
  <si>
    <t>**les personnes bénéficiants d'une hébergement d'urgence ou d'un relogement temporaire</t>
  </si>
  <si>
    <t>**les personnes qui occupent des locaux dont le loyer est inférieur à 1€ par nuit et quel que soit le nombre d'occupants</t>
  </si>
  <si>
    <t>Nombre de personnes mineures**</t>
  </si>
  <si>
    <t xml:space="preserve">Autres exonérations *** 
</t>
  </si>
  <si>
    <t xml:space="preserve">*Conformément à l'article L2333-29 du CGCT, « la taxe de séjour est établie sur les personnes assujetties qui ne sont pas domiciliées dans la commune et qui n'y possèdent pas de résidence à raison de laquelle elles sont redevables de la taxe d'habitation ».
** les personne mineures (- 18 ans)
*** autres exonération relevant de titulaires d'un contrat saisonnier sur le territoire, de personnes bénéficiant d'un relogement, ou occupant un hébergement dont le loyer est inférieur à 1€.
</t>
  </si>
  <si>
    <t xml:space="preserve">Nombre de personnes assujetties* </t>
  </si>
  <si>
    <t>Tarif de la taxe par personne par nuitée</t>
  </si>
  <si>
    <t>Date d'arrivée (JJ/MM/AAAA)</t>
  </si>
  <si>
    <t>Date de départ (JJ/MM/AAAA)</t>
  </si>
  <si>
    <t>REGISTRE DU LOGEUR  2025
Ce document est un état comptable conforme à I'article R2333-51,
 sa tenue est une OBLIGATION DE LA LOI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</si>
</sst>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 _€_-;\-* #,##0.00\ _€_-;_-* &quot;-&quot;??\ _€_-;_-@_-"/>
    <numFmt numFmtId="164" formatCode="_ * #,##0.00_)\ &quot;€&quot;_ ;_ * \(#,##0.00\)\ &quot;€&quot;_ ;_ * &quot;-&quot;??_)\ &quot;€&quot;_ ;_ @_ "/>
    <numFmt numFmtId="165" formatCode="0.0000"/>
    <numFmt numFmtId="166" formatCode="#,##0.00\ &quot;€&quot;"/>
    <numFmt numFmtId="167" formatCode="_-* #,##0.00\ [$€-40C]_-;\-* #,##0.00\ [$€-40C]_-;_-* &quot;-&quot;??\ [$€-40C]_-;_-@_-"/>
  </numFmts>
  <fonts count="39">
    <font>
      <sz val="12"/>
      <color theme="1"/>
      <name val="Calibri"/>
      <family val="2"/>
      <scheme val="minor"/>
    </font>
    <font>
      <b/>
      <sz val="12"/>
      <color theme="0"/>
      <name val="Calibri"/>
      <family val="2"/>
      <scheme val="minor"/>
    </font>
    <font>
      <sz val="12"/>
      <color theme="0"/>
      <name val="Calibri"/>
      <family val="2"/>
      <scheme val="minor"/>
    </font>
    <font>
      <sz val="12"/>
      <name val="Calibri"/>
      <family val="2"/>
      <scheme val="minor"/>
    </font>
    <font>
      <sz val="10"/>
      <name val="Arial"/>
      <family val="2"/>
    </font>
    <font>
      <sz val="12"/>
      <color rgb="FFFF0000"/>
      <name val="Calibri"/>
      <family val="2"/>
      <scheme val="minor"/>
    </font>
    <font>
      <b/>
      <sz val="12"/>
      <color theme="1"/>
      <name val="Calibri"/>
      <family val="2"/>
      <scheme val="minor"/>
    </font>
    <font>
      <b/>
      <sz val="16"/>
      <color theme="1"/>
      <name val="Calibri"/>
      <family val="2"/>
      <scheme val="minor"/>
    </font>
    <font>
      <u/>
      <sz val="12"/>
      <color theme="10"/>
      <name val="Calibri"/>
      <family val="2"/>
      <scheme val="minor"/>
    </font>
    <font>
      <sz val="18"/>
      <color theme="0"/>
      <name val="Calibri"/>
      <family val="2"/>
      <scheme val="minor"/>
    </font>
    <font>
      <b/>
      <sz val="14"/>
      <color theme="0"/>
      <name val="Calibri"/>
      <family val="2"/>
      <scheme val="minor"/>
    </font>
    <font>
      <sz val="14"/>
      <color theme="0"/>
      <name val="Calibri"/>
      <family val="2"/>
      <scheme val="minor"/>
    </font>
    <font>
      <i/>
      <sz val="11"/>
      <color theme="0"/>
      <name val="Calibri (Corps)_x0000_"/>
    </font>
    <font>
      <b/>
      <sz val="12"/>
      <color rgb="FFFA7D00"/>
      <name val="Calibri"/>
      <family val="2"/>
      <scheme val="minor"/>
    </font>
    <font>
      <b/>
      <sz val="18"/>
      <color theme="1"/>
      <name val="Calibri"/>
      <family val="2"/>
      <scheme val="minor"/>
    </font>
    <font>
      <sz val="14"/>
      <color theme="1"/>
      <name val="Calibri"/>
      <family val="2"/>
      <scheme val="minor"/>
    </font>
    <font>
      <b/>
      <sz val="16"/>
      <name val="Calibri"/>
      <family val="2"/>
      <scheme val="minor"/>
    </font>
    <font>
      <i/>
      <sz val="11"/>
      <color rgb="FFFFFF00"/>
      <name val="Calibri (Corps)_x0000_"/>
    </font>
    <font>
      <sz val="10"/>
      <name val="Calibri"/>
      <family val="2"/>
      <scheme val="minor"/>
    </font>
    <font>
      <b/>
      <sz val="22"/>
      <color rgb="FF002060"/>
      <name val="Calibri"/>
      <family val="2"/>
      <scheme val="minor"/>
    </font>
    <font>
      <b/>
      <sz val="28"/>
      <color rgb="FF002060"/>
      <name val="Calibri"/>
      <family val="2"/>
      <scheme val="minor"/>
    </font>
    <font>
      <b/>
      <sz val="14"/>
      <color rgb="FF002060"/>
      <name val="Calibri"/>
      <family val="2"/>
      <scheme val="minor"/>
    </font>
    <font>
      <b/>
      <sz val="12"/>
      <color rgb="FF002060"/>
      <name val="Calibri"/>
      <family val="2"/>
      <scheme val="minor"/>
    </font>
    <font>
      <b/>
      <u/>
      <sz val="24"/>
      <color theme="10"/>
      <name val="Calibri"/>
      <family val="2"/>
      <scheme val="minor"/>
    </font>
    <font>
      <b/>
      <sz val="24"/>
      <color theme="10"/>
      <name val="Calibri"/>
      <family val="2"/>
      <scheme val="minor"/>
    </font>
    <font>
      <b/>
      <sz val="11"/>
      <name val="Calibri"/>
      <family val="2"/>
      <scheme val="minor"/>
    </font>
    <font>
      <i/>
      <sz val="9"/>
      <color indexed="10"/>
      <name val="Calibri"/>
      <family val="2"/>
      <scheme val="minor"/>
    </font>
    <font>
      <b/>
      <sz val="14"/>
      <name val="Calibri"/>
      <family val="2"/>
      <scheme val="minor"/>
    </font>
    <font>
      <b/>
      <sz val="12"/>
      <name val="Calibri"/>
      <family val="2"/>
      <scheme val="minor"/>
    </font>
    <font>
      <b/>
      <sz val="20"/>
      <color rgb="FFFF0000"/>
      <name val="Calibri"/>
      <family val="2"/>
      <scheme val="minor"/>
    </font>
    <font>
      <b/>
      <sz val="12"/>
      <color rgb="FFFF0000"/>
      <name val="Calibri"/>
      <family val="2"/>
      <scheme val="minor"/>
    </font>
    <font>
      <b/>
      <sz val="10"/>
      <color theme="1"/>
      <name val="Calibri"/>
      <family val="2"/>
      <scheme val="minor"/>
    </font>
    <font>
      <b/>
      <sz val="36"/>
      <color theme="1"/>
      <name val="Calibri"/>
      <family val="2"/>
      <scheme val="minor"/>
    </font>
    <font>
      <sz val="12"/>
      <color theme="1"/>
      <name val="Calibri"/>
      <family val="2"/>
      <scheme val="minor"/>
    </font>
    <font>
      <b/>
      <sz val="14"/>
      <color rgb="FFFF0000"/>
      <name val="Calibri"/>
      <family val="2"/>
      <scheme val="minor"/>
    </font>
    <font>
      <sz val="12"/>
      <color rgb="FF202124"/>
      <name val="Arial"/>
      <family val="2"/>
    </font>
    <font>
      <sz val="11"/>
      <color rgb="FF5F6368"/>
      <name val="Arial"/>
      <family val="2"/>
    </font>
    <font>
      <b/>
      <sz val="14"/>
      <color theme="1"/>
      <name val="Calibri"/>
      <family val="2"/>
      <scheme val="minor"/>
    </font>
    <font>
      <b/>
      <sz val="20"/>
      <color rgb="FF002060"/>
      <name val="Calibri"/>
      <family val="2"/>
      <scheme val="minor"/>
    </font>
  </fonts>
  <fills count="16">
    <fill>
      <patternFill patternType="none"/>
    </fill>
    <fill>
      <patternFill patternType="gray125"/>
    </fill>
    <fill>
      <patternFill patternType="solid">
        <fgColor theme="4"/>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F2F2F2"/>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FFFF00"/>
        <bgColor indexed="64"/>
      </patternFill>
    </fill>
  </fills>
  <borders count="17">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s>
  <cellStyleXfs count="4">
    <xf numFmtId="0" fontId="0" fillId="0" borderId="0"/>
    <xf numFmtId="0" fontId="8" fillId="0" borderId="0" applyNumberFormat="0" applyFill="0" applyBorder="0" applyAlignment="0" applyProtection="0"/>
    <xf numFmtId="0" fontId="13" fillId="6" borderId="16" applyNumberFormat="0" applyAlignment="0" applyProtection="0"/>
    <xf numFmtId="43" fontId="33" fillId="0" borderId="0" applyFont="0" applyFill="0" applyBorder="0" applyAlignment="0" applyProtection="0"/>
  </cellStyleXfs>
  <cellXfs count="193">
    <xf numFmtId="0" fontId="0" fillId="0" borderId="0" xfId="0"/>
    <xf numFmtId="0" fontId="3" fillId="0" borderId="0" xfId="0" applyFont="1" applyAlignment="1">
      <alignment vertical="center" wrapText="1"/>
    </xf>
    <xf numFmtId="0" fontId="6" fillId="0" borderId="0" xfId="0" applyFont="1"/>
    <xf numFmtId="0" fontId="2" fillId="4" borderId="3" xfId="0" applyFont="1" applyFill="1" applyBorder="1" applyAlignment="1">
      <alignment vertical="center" wrapText="1"/>
    </xf>
    <xf numFmtId="0" fontId="9" fillId="5" borderId="3" xfId="0" applyFont="1" applyFill="1" applyBorder="1" applyAlignment="1">
      <alignment horizontal="center" vertical="center"/>
    </xf>
    <xf numFmtId="0" fontId="0" fillId="0" borderId="0" xfId="0" applyFill="1"/>
    <xf numFmtId="0" fontId="4" fillId="0" borderId="0" xfId="0" applyFont="1" applyAlignment="1">
      <alignment horizontal="center" wrapText="1"/>
    </xf>
    <xf numFmtId="0" fontId="2" fillId="5" borderId="2" xfId="0" applyFont="1" applyFill="1" applyBorder="1" applyAlignment="1">
      <alignment horizontal="center"/>
    </xf>
    <xf numFmtId="164" fontId="9" fillId="5" borderId="2" xfId="0" applyNumberFormat="1" applyFont="1" applyFill="1" applyBorder="1" applyAlignment="1">
      <alignment horizontal="center" vertical="center"/>
    </xf>
    <xf numFmtId="0" fontId="0" fillId="0" borderId="0" xfId="0"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165" fontId="3" fillId="0" borderId="0" xfId="0" applyNumberFormat="1" applyFont="1" applyAlignment="1">
      <alignment horizontal="center"/>
    </xf>
    <xf numFmtId="1" fontId="3" fillId="0" borderId="0" xfId="0" applyNumberFormat="1" applyFont="1" applyAlignment="1">
      <alignment horizontal="center"/>
    </xf>
    <xf numFmtId="0" fontId="3" fillId="0" borderId="0" xfId="0" applyFont="1" applyAlignment="1">
      <alignment horizontal="center"/>
    </xf>
    <xf numFmtId="14" fontId="3" fillId="8" borderId="2" xfId="0" applyNumberFormat="1" applyFont="1" applyFill="1" applyBorder="1" applyAlignment="1" applyProtection="1">
      <alignment horizontal="center"/>
      <protection locked="0"/>
    </xf>
    <xf numFmtId="0" fontId="3" fillId="8" borderId="2" xfId="0" applyFont="1" applyFill="1" applyBorder="1" applyAlignment="1" applyProtection="1">
      <alignment horizontal="center"/>
      <protection locked="0"/>
    </xf>
    <xf numFmtId="0" fontId="5" fillId="12" borderId="8" xfId="0" applyFont="1" applyFill="1" applyBorder="1" applyAlignment="1">
      <alignment vertical="center"/>
    </xf>
    <xf numFmtId="0" fontId="5" fillId="12" borderId="12" xfId="0" applyFont="1" applyFill="1" applyBorder="1" applyAlignment="1">
      <alignment vertical="center"/>
    </xf>
    <xf numFmtId="0" fontId="0" fillId="0" borderId="0" xfId="0" applyFont="1" applyAlignment="1"/>
    <xf numFmtId="0" fontId="0" fillId="12" borderId="11" xfId="0" applyFont="1" applyFill="1" applyBorder="1"/>
    <xf numFmtId="0" fontId="16" fillId="12" borderId="10" xfId="0" applyFont="1" applyFill="1" applyBorder="1" applyAlignment="1"/>
    <xf numFmtId="0" fontId="0" fillId="0" borderId="0" xfId="0" applyFont="1"/>
    <xf numFmtId="0" fontId="0" fillId="12" borderId="8" xfId="0" applyFont="1" applyFill="1" applyBorder="1"/>
    <xf numFmtId="0" fontId="0" fillId="12" borderId="12" xfId="0" applyFont="1" applyFill="1" applyBorder="1"/>
    <xf numFmtId="0" fontId="0" fillId="0" borderId="11" xfId="0" applyFont="1" applyBorder="1"/>
    <xf numFmtId="0" fontId="0" fillId="0" borderId="0" xfId="0" applyFont="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Alignment="1">
      <alignment horizontal="center"/>
    </xf>
    <xf numFmtId="164" fontId="0" fillId="0" borderId="0" xfId="0" applyNumberFormat="1" applyFont="1" applyAlignment="1">
      <alignment horizontal="center"/>
    </xf>
    <xf numFmtId="0" fontId="0" fillId="0" borderId="0" xfId="0" applyFont="1" applyAlignment="1">
      <alignment vertical="center"/>
    </xf>
    <xf numFmtId="0" fontId="0" fillId="0" borderId="0" xfId="0" applyFont="1" applyAlignment="1">
      <alignment horizontal="left"/>
    </xf>
    <xf numFmtId="0" fontId="0" fillId="3" borderId="11" xfId="0" applyFont="1" applyFill="1" applyBorder="1" applyAlignment="1">
      <alignment horizontal="left"/>
    </xf>
    <xf numFmtId="0" fontId="0" fillId="3" borderId="4" xfId="0" applyFont="1" applyFill="1" applyBorder="1" applyAlignment="1"/>
    <xf numFmtId="0" fontId="0" fillId="3" borderId="5" xfId="0" applyFont="1" applyFill="1" applyBorder="1" applyAlignment="1"/>
    <xf numFmtId="0" fontId="0" fillId="3" borderId="4" xfId="0" applyFont="1" applyFill="1" applyBorder="1" applyAlignment="1">
      <alignment horizontal="left"/>
    </xf>
    <xf numFmtId="0" fontId="0" fillId="3" borderId="5" xfId="0" applyFont="1" applyFill="1" applyBorder="1" applyAlignment="1">
      <alignment horizontal="left"/>
    </xf>
    <xf numFmtId="0" fontId="0" fillId="0" borderId="10" xfId="0" applyFont="1" applyBorder="1"/>
    <xf numFmtId="9" fontId="29" fillId="12" borderId="3" xfId="0" applyNumberFormat="1" applyFont="1" applyFill="1" applyBorder="1" applyAlignment="1">
      <alignment horizontal="center" vertical="center" wrapText="1"/>
    </xf>
    <xf numFmtId="9" fontId="29" fillId="12" borderId="2" xfId="0" applyNumberFormat="1" applyFont="1" applyFill="1" applyBorder="1" applyAlignment="1">
      <alignment horizontal="center" vertical="center"/>
    </xf>
    <xf numFmtId="0" fontId="3" fillId="12" borderId="2" xfId="0" applyFont="1" applyFill="1" applyBorder="1" applyAlignment="1">
      <alignment horizontal="center" vertical="center" wrapText="1"/>
    </xf>
    <xf numFmtId="0" fontId="18" fillId="12" borderId="2" xfId="0" applyFont="1" applyFill="1" applyBorder="1" applyAlignment="1">
      <alignment horizontal="center" vertical="center" wrapText="1"/>
    </xf>
    <xf numFmtId="0" fontId="0" fillId="12" borderId="2"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0" fillId="13" borderId="0" xfId="0" applyFill="1"/>
    <xf numFmtId="0" fontId="2" fillId="13" borderId="0" xfId="0" applyFont="1" applyFill="1"/>
    <xf numFmtId="0" fontId="10" fillId="13" borderId="3" xfId="0" applyFont="1" applyFill="1" applyBorder="1" applyAlignment="1">
      <alignment horizontal="left" vertical="center"/>
    </xf>
    <xf numFmtId="0" fontId="0" fillId="13" borderId="4" xfId="0" applyFill="1" applyBorder="1" applyAlignment="1">
      <alignment horizontal="left" vertical="center"/>
    </xf>
    <xf numFmtId="0" fontId="11" fillId="13" borderId="0" xfId="0" applyFont="1" applyFill="1"/>
    <xf numFmtId="0" fontId="10" fillId="13" borderId="3" xfId="0" applyFont="1" applyFill="1" applyBorder="1"/>
    <xf numFmtId="0" fontId="0" fillId="13" borderId="4" xfId="0" applyFill="1" applyBorder="1"/>
    <xf numFmtId="0" fontId="10" fillId="13" borderId="11" xfId="0" applyFont="1" applyFill="1" applyBorder="1"/>
    <xf numFmtId="0" fontId="0" fillId="13" borderId="9" xfId="0" applyFill="1" applyBorder="1"/>
    <xf numFmtId="0" fontId="10" fillId="13" borderId="8" xfId="0" applyFont="1" applyFill="1" applyBorder="1"/>
    <xf numFmtId="0" fontId="0" fillId="13" borderId="0" xfId="0" applyFill="1" applyBorder="1"/>
    <xf numFmtId="0" fontId="10" fillId="13" borderId="13" xfId="0" applyFont="1" applyFill="1" applyBorder="1"/>
    <xf numFmtId="0" fontId="0" fillId="13" borderId="14" xfId="0" applyFill="1" applyBorder="1"/>
    <xf numFmtId="0" fontId="7" fillId="13" borderId="0" xfId="0" applyFont="1" applyFill="1" applyBorder="1" applyAlignment="1">
      <alignment horizontal="center" vertical="center" wrapText="1"/>
    </xf>
    <xf numFmtId="0" fontId="10" fillId="13" borderId="14" xfId="0" applyFont="1" applyFill="1" applyBorder="1"/>
    <xf numFmtId="0" fontId="0" fillId="13" borderId="14" xfId="0" applyFill="1" applyBorder="1" applyAlignment="1">
      <alignment horizontal="center"/>
    </xf>
    <xf numFmtId="0" fontId="0" fillId="13" borderId="0" xfId="0" applyFill="1" applyBorder="1" applyAlignment="1">
      <alignment horizontal="center"/>
    </xf>
    <xf numFmtId="0" fontId="7" fillId="13" borderId="0" xfId="0" applyFont="1" applyFill="1" applyAlignment="1">
      <alignment vertical="center" wrapText="1"/>
    </xf>
    <xf numFmtId="0" fontId="0" fillId="13" borderId="5" xfId="0" applyFill="1" applyBorder="1"/>
    <xf numFmtId="2" fontId="0" fillId="13" borderId="5" xfId="0" applyNumberFormat="1" applyFill="1" applyBorder="1"/>
    <xf numFmtId="0" fontId="11" fillId="13" borderId="3" xfId="0" applyFont="1" applyFill="1" applyBorder="1" applyAlignment="1">
      <alignment wrapText="1"/>
    </xf>
    <xf numFmtId="0" fontId="0" fillId="13" borderId="5" xfId="0" applyFill="1" applyBorder="1" applyAlignment="1">
      <alignment vertical="center"/>
    </xf>
    <xf numFmtId="0" fontId="0" fillId="13" borderId="0" xfId="0" applyFill="1" applyAlignment="1">
      <alignment vertical="center"/>
    </xf>
    <xf numFmtId="0" fontId="0" fillId="7" borderId="11" xfId="0" applyFont="1" applyFill="1" applyBorder="1"/>
    <xf numFmtId="0" fontId="0" fillId="7" borderId="9" xfId="0" applyFont="1" applyFill="1" applyBorder="1"/>
    <xf numFmtId="0" fontId="6" fillId="7" borderId="8" xfId="0" applyFont="1" applyFill="1" applyBorder="1"/>
    <xf numFmtId="0" fontId="27" fillId="7" borderId="3" xfId="0" applyFont="1" applyFill="1" applyBorder="1" applyAlignment="1"/>
    <xf numFmtId="0" fontId="27" fillId="7" borderId="4" xfId="0" applyFont="1" applyFill="1" applyBorder="1" applyAlignment="1"/>
    <xf numFmtId="0" fontId="0" fillId="7" borderId="14" xfId="0" applyFont="1" applyFill="1" applyBorder="1"/>
    <xf numFmtId="0" fontId="0" fillId="7" borderId="15" xfId="0" applyFont="1" applyFill="1" applyBorder="1"/>
    <xf numFmtId="0" fontId="0" fillId="7" borderId="13" xfId="0" applyFont="1" applyFill="1" applyBorder="1"/>
    <xf numFmtId="0" fontId="27" fillId="7" borderId="15" xfId="0" applyFont="1" applyFill="1" applyBorder="1" applyAlignment="1"/>
    <xf numFmtId="0" fontId="0" fillId="7" borderId="4" xfId="0" applyFont="1" applyFill="1" applyBorder="1"/>
    <xf numFmtId="0" fontId="6" fillId="7" borderId="4" xfId="0" applyFont="1" applyFill="1" applyBorder="1" applyAlignment="1">
      <alignment horizontal="center"/>
    </xf>
    <xf numFmtId="0" fontId="14" fillId="7" borderId="4" xfId="0" applyFont="1" applyFill="1" applyBorder="1" applyAlignment="1">
      <alignment horizontal="left"/>
    </xf>
    <xf numFmtId="0" fontId="6" fillId="7" borderId="2" xfId="0" applyFont="1" applyFill="1" applyBorder="1" applyAlignment="1">
      <alignment horizontal="right"/>
    </xf>
    <xf numFmtId="2" fontId="30" fillId="12" borderId="2" xfId="0" applyNumberFormat="1" applyFont="1" applyFill="1" applyBorder="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166" fontId="3" fillId="8" borderId="2" xfId="0" applyNumberFormat="1" applyFont="1" applyFill="1" applyBorder="1" applyAlignment="1" applyProtection="1">
      <alignment horizontal="center"/>
      <protection locked="0"/>
    </xf>
    <xf numFmtId="0" fontId="3" fillId="11" borderId="2" xfId="0" applyFont="1" applyFill="1" applyBorder="1" applyAlignment="1">
      <alignment horizontal="center" vertical="center"/>
    </xf>
    <xf numFmtId="164" fontId="3" fillId="11" borderId="2" xfId="0" applyNumberFormat="1" applyFont="1" applyFill="1" applyBorder="1" applyAlignment="1">
      <alignment horizontal="center" vertical="center"/>
    </xf>
    <xf numFmtId="167" fontId="3" fillId="8" borderId="2" xfId="0" applyNumberFormat="1" applyFont="1" applyFill="1" applyBorder="1" applyAlignment="1" applyProtection="1">
      <alignment horizontal="center"/>
      <protection locked="0"/>
    </xf>
    <xf numFmtId="167" fontId="0" fillId="0" borderId="0" xfId="0" applyNumberFormat="1" applyFont="1" applyAlignment="1">
      <alignment horizontal="center"/>
    </xf>
    <xf numFmtId="2" fontId="30" fillId="15" borderId="3" xfId="0" applyNumberFormat="1" applyFont="1" applyFill="1" applyBorder="1" applyAlignment="1">
      <alignment horizontal="center" vertical="center"/>
    </xf>
    <xf numFmtId="0" fontId="15" fillId="10" borderId="0" xfId="0" applyFont="1" applyFill="1" applyBorder="1" applyAlignment="1">
      <alignment horizontal="center"/>
    </xf>
    <xf numFmtId="0" fontId="3" fillId="11" borderId="0" xfId="0" applyFont="1" applyFill="1" applyBorder="1" applyAlignment="1">
      <alignment horizontal="center" vertical="center"/>
    </xf>
    <xf numFmtId="164" fontId="3" fillId="11" borderId="0" xfId="0" applyNumberFormat="1" applyFont="1" applyFill="1" applyBorder="1" applyAlignment="1">
      <alignment horizontal="center" vertical="center"/>
    </xf>
    <xf numFmtId="166" fontId="30" fillId="5" borderId="2" xfId="3" applyNumberFormat="1" applyFont="1" applyFill="1" applyBorder="1" applyAlignment="1">
      <alignment horizontal="center" vertical="center"/>
    </xf>
    <xf numFmtId="0" fontId="0" fillId="0" borderId="9" xfId="0" applyFont="1" applyBorder="1"/>
    <xf numFmtId="0" fontId="0" fillId="0" borderId="0" xfId="0" applyFont="1" applyBorder="1" applyAlignment="1">
      <alignment horizontal="center"/>
    </xf>
    <xf numFmtId="9" fontId="29" fillId="5" borderId="11" xfId="0" applyNumberFormat="1" applyFont="1" applyFill="1" applyBorder="1" applyAlignment="1">
      <alignment vertical="center" wrapText="1"/>
    </xf>
    <xf numFmtId="0" fontId="0" fillId="5" borderId="10" xfId="0" applyFont="1" applyFill="1" applyBorder="1" applyAlignment="1"/>
    <xf numFmtId="2" fontId="30" fillId="5" borderId="13" xfId="0" applyNumberFormat="1" applyFont="1" applyFill="1" applyBorder="1" applyAlignment="1">
      <alignment vertical="center"/>
    </xf>
    <xf numFmtId="0" fontId="0" fillId="5" borderId="15" xfId="0" applyFont="1" applyFill="1" applyBorder="1" applyAlignment="1"/>
    <xf numFmtId="166" fontId="30" fillId="5" borderId="2" xfId="3" applyNumberFormat="1" applyFont="1" applyFill="1" applyBorder="1" applyAlignment="1">
      <alignment horizontal="left" vertical="center" indent="3"/>
    </xf>
    <xf numFmtId="0" fontId="0" fillId="7" borderId="14" xfId="0" applyFont="1" applyFill="1" applyBorder="1" applyProtection="1">
      <protection locked="0"/>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7" fillId="13" borderId="0" xfId="0" applyFont="1" applyFill="1" applyAlignment="1">
      <alignment horizontal="center" vertical="center" wrapText="1"/>
    </xf>
    <xf numFmtId="0" fontId="8" fillId="13" borderId="4" xfId="1" applyFill="1" applyBorder="1" applyAlignment="1">
      <alignment horizontal="left"/>
    </xf>
    <xf numFmtId="0" fontId="0" fillId="13" borderId="4" xfId="0" applyFill="1" applyBorder="1" applyAlignment="1">
      <alignment horizontal="left"/>
    </xf>
    <xf numFmtId="0" fontId="0" fillId="13" borderId="5" xfId="0" applyFill="1" applyBorder="1" applyAlignment="1">
      <alignment horizontal="left"/>
    </xf>
    <xf numFmtId="0" fontId="28" fillId="2" borderId="9" xfId="0" applyFont="1" applyFill="1" applyBorder="1" applyAlignment="1" applyProtection="1">
      <alignment horizontal="center" vertical="center"/>
    </xf>
    <xf numFmtId="0" fontId="28" fillId="2" borderId="10" xfId="0" applyFont="1" applyFill="1" applyBorder="1" applyAlignment="1" applyProtection="1">
      <alignment horizontal="center" vertical="center"/>
    </xf>
    <xf numFmtId="0" fontId="28" fillId="2" borderId="0" xfId="0" applyFont="1" applyFill="1" applyBorder="1" applyAlignment="1" applyProtection="1">
      <alignment horizontal="center" vertical="center"/>
    </xf>
    <xf numFmtId="0" fontId="28" fillId="2" borderId="12" xfId="0" applyFont="1" applyFill="1" applyBorder="1" applyAlignment="1" applyProtection="1">
      <alignment horizontal="center" vertical="center"/>
    </xf>
    <xf numFmtId="0" fontId="28" fillId="2" borderId="14" xfId="0" applyFont="1" applyFill="1" applyBorder="1" applyAlignment="1" applyProtection="1">
      <alignment horizontal="center" vertical="center"/>
    </xf>
    <xf numFmtId="0" fontId="28" fillId="2" borderId="15" xfId="0" applyFont="1" applyFill="1" applyBorder="1" applyAlignment="1" applyProtection="1">
      <alignment horizontal="center" vertical="center"/>
    </xf>
    <xf numFmtId="0" fontId="0" fillId="0" borderId="0" xfId="0" applyFont="1" applyAlignment="1">
      <alignment horizontal="center"/>
    </xf>
    <xf numFmtId="0" fontId="0" fillId="3" borderId="3" xfId="0" applyFont="1" applyFill="1" applyBorder="1" applyAlignment="1">
      <alignment horizontal="left"/>
    </xf>
    <xf numFmtId="0" fontId="0" fillId="3" borderId="4" xfId="0" applyFont="1" applyFill="1" applyBorder="1" applyAlignment="1">
      <alignment horizontal="left"/>
    </xf>
    <xf numFmtId="0" fontId="0" fillId="3" borderId="5" xfId="0" applyFont="1" applyFill="1" applyBorder="1" applyAlignment="1">
      <alignment horizontal="left"/>
    </xf>
    <xf numFmtId="0" fontId="0" fillId="3" borderId="6"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9" borderId="3" xfId="0" applyFont="1" applyFill="1" applyBorder="1" applyAlignment="1">
      <alignment horizontal="left"/>
    </xf>
    <xf numFmtId="0" fontId="0" fillId="9" borderId="4" xfId="0" applyFont="1" applyFill="1" applyBorder="1" applyAlignment="1">
      <alignment horizontal="left"/>
    </xf>
    <xf numFmtId="0" fontId="0" fillId="9" borderId="5" xfId="0" applyFont="1" applyFill="1" applyBorder="1" applyAlignment="1">
      <alignment horizontal="left"/>
    </xf>
    <xf numFmtId="0" fontId="27" fillId="7" borderId="3" xfId="0" applyFont="1" applyFill="1" applyBorder="1" applyAlignment="1">
      <alignment horizontal="right"/>
    </xf>
    <xf numFmtId="0" fontId="27" fillId="7" borderId="4" xfId="0" applyFont="1" applyFill="1" applyBorder="1" applyAlignment="1">
      <alignment horizontal="right"/>
    </xf>
    <xf numFmtId="0" fontId="27" fillId="7" borderId="5" xfId="0" applyFont="1" applyFill="1" applyBorder="1" applyAlignment="1">
      <alignment horizontal="right"/>
    </xf>
    <xf numFmtId="0" fontId="27" fillId="14" borderId="3" xfId="0" applyFont="1" applyFill="1" applyBorder="1" applyAlignment="1" applyProtection="1">
      <alignment horizontal="left"/>
      <protection locked="0"/>
    </xf>
    <xf numFmtId="0" fontId="27" fillId="14" borderId="4" xfId="0" applyFont="1" applyFill="1" applyBorder="1" applyAlignment="1" applyProtection="1">
      <alignment horizontal="left"/>
      <protection locked="0"/>
    </xf>
    <xf numFmtId="0" fontId="27" fillId="14" borderId="5" xfId="0" applyFont="1" applyFill="1" applyBorder="1" applyAlignment="1" applyProtection="1">
      <alignment horizontal="left"/>
      <protection locked="0"/>
    </xf>
    <xf numFmtId="0" fontId="28" fillId="7" borderId="3" xfId="0" applyFont="1" applyFill="1" applyBorder="1" applyAlignment="1">
      <alignment horizontal="center"/>
    </xf>
    <xf numFmtId="0" fontId="28" fillId="7" borderId="5" xfId="0" applyFont="1" applyFill="1" applyBorder="1" applyAlignment="1">
      <alignment horizontal="center"/>
    </xf>
    <xf numFmtId="0" fontId="32" fillId="12" borderId="3" xfId="0" applyFont="1" applyFill="1" applyBorder="1" applyAlignment="1">
      <alignment horizontal="center" vertical="center"/>
    </xf>
    <xf numFmtId="0" fontId="32" fillId="12" borderId="4" xfId="0" applyFont="1" applyFill="1" applyBorder="1" applyAlignment="1">
      <alignment horizontal="center" vertical="center"/>
    </xf>
    <xf numFmtId="0" fontId="32" fillId="12" borderId="5" xfId="0" applyFont="1" applyFill="1" applyBorder="1" applyAlignment="1">
      <alignment horizontal="center" vertical="center"/>
    </xf>
    <xf numFmtId="0" fontId="27" fillId="14" borderId="3" xfId="0" applyFont="1" applyFill="1" applyBorder="1" applyAlignment="1" applyProtection="1">
      <alignment horizontal="left" vertical="center"/>
      <protection locked="0"/>
    </xf>
    <xf numFmtId="0" fontId="27" fillId="14" borderId="4" xfId="0" applyFont="1" applyFill="1" applyBorder="1" applyAlignment="1" applyProtection="1">
      <alignment horizontal="left" vertical="center"/>
      <protection locked="0"/>
    </xf>
    <xf numFmtId="0" fontId="27" fillId="14" borderId="5" xfId="0" applyFont="1" applyFill="1" applyBorder="1" applyAlignment="1" applyProtection="1">
      <alignment horizontal="left" vertical="center"/>
      <protection locked="0"/>
    </xf>
    <xf numFmtId="0" fontId="0" fillId="12" borderId="3" xfId="0" applyFont="1" applyFill="1" applyBorder="1" applyAlignment="1">
      <alignment horizontal="center" vertical="center" wrapText="1"/>
    </xf>
    <xf numFmtId="0" fontId="0" fillId="12" borderId="4" xfId="0" applyFont="1" applyFill="1" applyBorder="1" applyAlignment="1">
      <alignment horizontal="center" vertical="center" wrapText="1"/>
    </xf>
    <xf numFmtId="0" fontId="0" fillId="12" borderId="5"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23" fillId="12" borderId="13" xfId="1" applyFont="1" applyFill="1" applyBorder="1" applyAlignment="1">
      <alignment horizontal="center" vertical="center"/>
    </xf>
    <xf numFmtId="0" fontId="23" fillId="12" borderId="14" xfId="1" applyFont="1" applyFill="1" applyBorder="1" applyAlignment="1">
      <alignment horizontal="center" vertical="center"/>
    </xf>
    <xf numFmtId="0" fontId="23" fillId="12" borderId="15" xfId="1" applyFont="1" applyFill="1" applyBorder="1" applyAlignment="1">
      <alignment horizontal="center" vertical="center"/>
    </xf>
    <xf numFmtId="0" fontId="27" fillId="7" borderId="3" xfId="0" applyFont="1" applyFill="1" applyBorder="1" applyAlignment="1">
      <alignment horizontal="right" vertical="center"/>
    </xf>
    <xf numFmtId="0" fontId="27" fillId="7" borderId="4" xfId="0" applyFont="1" applyFill="1" applyBorder="1" applyAlignment="1">
      <alignment horizontal="right" vertical="center"/>
    </xf>
    <xf numFmtId="0" fontId="27" fillId="7" borderId="5" xfId="0" applyFont="1" applyFill="1" applyBorder="1" applyAlignment="1">
      <alignment horizontal="right" vertical="center"/>
    </xf>
    <xf numFmtId="0" fontId="28" fillId="7" borderId="3" xfId="0" applyFont="1" applyFill="1" applyBorder="1" applyAlignment="1">
      <alignment horizontal="right" vertical="center"/>
    </xf>
    <xf numFmtId="0" fontId="28" fillId="7" borderId="5" xfId="0" applyFont="1" applyFill="1" applyBorder="1" applyAlignment="1">
      <alignment horizontal="right" vertical="center"/>
    </xf>
    <xf numFmtId="0" fontId="3" fillId="8" borderId="3" xfId="0" applyFont="1" applyFill="1" applyBorder="1" applyAlignment="1" applyProtection="1">
      <alignment horizontal="center"/>
      <protection locked="0"/>
    </xf>
    <xf numFmtId="0" fontId="3" fillId="8" borderId="5" xfId="0" applyFont="1" applyFill="1" applyBorder="1" applyAlignment="1" applyProtection="1">
      <alignment horizontal="center"/>
      <protection locked="0"/>
    </xf>
    <xf numFmtId="0" fontId="38" fillId="12" borderId="3" xfId="0" applyFont="1" applyFill="1" applyBorder="1" applyAlignment="1">
      <alignment horizontal="center" vertical="center" wrapText="1"/>
    </xf>
    <xf numFmtId="0" fontId="38" fillId="12" borderId="4" xfId="0" applyFont="1" applyFill="1" applyBorder="1" applyAlignment="1">
      <alignment horizontal="center" vertical="center" wrapText="1"/>
    </xf>
    <xf numFmtId="0" fontId="38" fillId="12" borderId="5"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19" fillId="12" borderId="5" xfId="0" applyFont="1" applyFill="1" applyBorder="1" applyAlignment="1">
      <alignment horizontal="center" vertical="center" wrapText="1"/>
    </xf>
    <xf numFmtId="0" fontId="34" fillId="14" borderId="3" xfId="0" applyFont="1" applyFill="1" applyBorder="1" applyAlignment="1" applyProtection="1">
      <alignment horizontal="left" vertical="center"/>
      <protection locked="0"/>
    </xf>
    <xf numFmtId="0" fontId="34" fillId="14" borderId="4" xfId="0" applyFont="1" applyFill="1" applyBorder="1" applyAlignment="1" applyProtection="1">
      <alignment horizontal="left" vertical="center"/>
      <protection locked="0"/>
    </xf>
    <xf numFmtId="0" fontId="0" fillId="7" borderId="4" xfId="0" applyFont="1" applyFill="1" applyBorder="1" applyAlignment="1">
      <alignment horizontal="center"/>
    </xf>
    <xf numFmtId="0" fontId="0" fillId="7" borderId="5" xfId="0" applyFont="1" applyFill="1" applyBorder="1" applyAlignment="1">
      <alignment horizontal="center"/>
    </xf>
    <xf numFmtId="0" fontId="27" fillId="14" borderId="3" xfId="0" applyFont="1" applyFill="1" applyBorder="1" applyAlignment="1" applyProtection="1">
      <alignment horizontal="center"/>
      <protection locked="0"/>
    </xf>
    <xf numFmtId="0" fontId="27" fillId="14" borderId="4" xfId="0" applyFont="1" applyFill="1" applyBorder="1" applyAlignment="1" applyProtection="1">
      <alignment horizontal="center"/>
      <protection locked="0"/>
    </xf>
    <xf numFmtId="0" fontId="27" fillId="14" borderId="5" xfId="0" applyFont="1" applyFill="1" applyBorder="1" applyAlignment="1" applyProtection="1">
      <alignment horizontal="center"/>
      <protection locked="0"/>
    </xf>
    <xf numFmtId="0" fontId="16" fillId="14" borderId="3" xfId="0" applyFont="1" applyFill="1" applyBorder="1" applyAlignment="1" applyProtection="1">
      <alignment horizontal="center" vertical="center"/>
      <protection locked="0"/>
    </xf>
    <xf numFmtId="0" fontId="16" fillId="14" borderId="4" xfId="0" applyFont="1" applyFill="1" applyBorder="1" applyAlignment="1" applyProtection="1">
      <alignment horizontal="center" vertical="center"/>
      <protection locked="0"/>
    </xf>
    <xf numFmtId="0" fontId="16" fillId="14" borderId="5" xfId="0" applyFont="1" applyFill="1" applyBorder="1" applyAlignment="1" applyProtection="1">
      <alignment horizontal="center" vertical="center"/>
      <protection locked="0"/>
    </xf>
    <xf numFmtId="0" fontId="25" fillId="14" borderId="3" xfId="2" applyFont="1" applyFill="1" applyBorder="1" applyAlignment="1" applyProtection="1">
      <alignment horizontal="center"/>
      <protection locked="0"/>
    </xf>
    <xf numFmtId="0" fontId="25" fillId="14" borderId="4" xfId="2" applyFont="1" applyFill="1" applyBorder="1" applyAlignment="1" applyProtection="1">
      <alignment horizontal="center"/>
      <protection locked="0"/>
    </xf>
    <xf numFmtId="0" fontId="25" fillId="14" borderId="5" xfId="2" applyFont="1" applyFill="1" applyBorder="1" applyAlignment="1" applyProtection="1">
      <alignment horizontal="center"/>
      <protection locked="0"/>
    </xf>
    <xf numFmtId="0" fontId="0" fillId="12" borderId="3" xfId="0" applyFont="1" applyFill="1" applyBorder="1" applyAlignment="1">
      <alignment horizontal="center" vertical="center"/>
    </xf>
    <xf numFmtId="0" fontId="0" fillId="12" borderId="4" xfId="0" applyFont="1" applyFill="1" applyBorder="1" applyAlignment="1">
      <alignment horizontal="center" vertical="center"/>
    </xf>
    <xf numFmtId="0" fontId="0" fillId="12" borderId="5" xfId="0" applyFont="1" applyFill="1" applyBorder="1" applyAlignment="1">
      <alignment horizontal="center" vertical="center"/>
    </xf>
    <xf numFmtId="0" fontId="18" fillId="12" borderId="3" xfId="0" applyFont="1" applyFill="1" applyBorder="1" applyAlignment="1">
      <alignment horizontal="center" vertical="center" wrapText="1"/>
    </xf>
    <xf numFmtId="0" fontId="18" fillId="12" borderId="5" xfId="0" applyFont="1" applyFill="1" applyBorder="1" applyAlignment="1">
      <alignment horizontal="center" vertical="center" wrapText="1"/>
    </xf>
    <xf numFmtId="0" fontId="37" fillId="0" borderId="0" xfId="0" applyFont="1" applyAlignment="1">
      <alignment horizontal="center"/>
    </xf>
    <xf numFmtId="0" fontId="3" fillId="11" borderId="6" xfId="0" applyFont="1" applyFill="1" applyBorder="1" applyAlignment="1">
      <alignment horizontal="center" vertical="center"/>
    </xf>
    <xf numFmtId="0" fontId="3" fillId="11" borderId="7" xfId="0" applyFont="1" applyFill="1" applyBorder="1" applyAlignment="1">
      <alignment horizontal="center" vertical="center"/>
    </xf>
    <xf numFmtId="0" fontId="3" fillId="11" borderId="1" xfId="0" applyFont="1" applyFill="1" applyBorder="1" applyAlignment="1">
      <alignment horizontal="center" vertical="center"/>
    </xf>
    <xf numFmtId="0" fontId="15" fillId="10" borderId="3" xfId="0" applyFont="1" applyFill="1" applyBorder="1" applyAlignment="1">
      <alignment horizontal="center"/>
    </xf>
    <xf numFmtId="0" fontId="15" fillId="10" borderId="4" xfId="0" applyFont="1" applyFill="1" applyBorder="1" applyAlignment="1">
      <alignment horizontal="center"/>
    </xf>
    <xf numFmtId="0" fontId="15" fillId="10" borderId="5" xfId="0" applyFont="1" applyFill="1" applyBorder="1" applyAlignment="1">
      <alignment horizontal="center"/>
    </xf>
    <xf numFmtId="0" fontId="26" fillId="0" borderId="9"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14" xfId="0" applyFont="1" applyFill="1" applyBorder="1" applyAlignment="1">
      <alignment horizontal="left" vertical="top" wrapText="1"/>
    </xf>
    <xf numFmtId="0" fontId="1" fillId="4" borderId="3" xfId="0" applyFont="1" applyFill="1" applyBorder="1" applyAlignment="1">
      <alignment horizontal="left" vertical="center" wrapText="1"/>
    </xf>
    <xf numFmtId="0" fontId="1" fillId="4" borderId="5" xfId="0" applyFont="1" applyFill="1" applyBorder="1" applyAlignment="1">
      <alignment horizontal="left"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cellXfs>
  <cellStyles count="4">
    <cellStyle name="Calcul" xfId="2" builtinId="22"/>
    <cellStyle name="Lien hypertexte" xfId="1" builtinId="8"/>
    <cellStyle name="Milliers" xfId="3"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342900</xdr:colOff>
      <xdr:row>0</xdr:row>
      <xdr:rowOff>666749</xdr:rowOff>
    </xdr:from>
    <xdr:to>
      <xdr:col>3</xdr:col>
      <xdr:colOff>809626</xdr:colOff>
      <xdr:row>1</xdr:row>
      <xdr:rowOff>1352549</xdr:rowOff>
    </xdr:to>
    <xdr:pic>
      <xdr:nvPicPr>
        <xdr:cNvPr id="2" name="Imag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1438" b="77438"/>
        <a:stretch>
          <a:fillRect/>
        </a:stretch>
      </xdr:blipFill>
      <xdr:spPr>
        <a:xfrm>
          <a:off x="876300" y="666749"/>
          <a:ext cx="1762126" cy="1914525"/>
        </a:xfrm>
        <a:prstGeom prst="rect">
          <a:avLst/>
        </a:prstGeom>
      </xdr:spPr>
    </xdr:pic>
    <xdr:clientData/>
  </xdr:twoCellAnchor>
  <xdr:twoCellAnchor editAs="oneCell">
    <xdr:from>
      <xdr:col>2</xdr:col>
      <xdr:colOff>809625</xdr:colOff>
      <xdr:row>70</xdr:row>
      <xdr:rowOff>9524</xdr:rowOff>
    </xdr:from>
    <xdr:to>
      <xdr:col>5</xdr:col>
      <xdr:colOff>819150</xdr:colOff>
      <xdr:row>81</xdr:row>
      <xdr:rowOff>66674</xdr:rowOff>
    </xdr:to>
    <xdr:pic>
      <xdr:nvPicPr>
        <xdr:cNvPr id="4" name="Picture 54">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a:stretch>
          <a:fillRect/>
        </a:stretch>
      </xdr:blipFill>
      <xdr:spPr>
        <a:xfrm>
          <a:off x="1695450" y="24079199"/>
          <a:ext cx="2819400" cy="22955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axedesejour.paysapt-luberon.f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axedesejour.paysapt-luberon.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workbookViewId="0">
      <selection activeCell="E13" sqref="E13"/>
    </sheetView>
  </sheetViews>
  <sheetFormatPr baseColWidth="10" defaultRowHeight="15.75"/>
  <cols>
    <col min="1" max="1" width="28" customWidth="1"/>
    <col min="2" max="2" width="2.875" customWidth="1"/>
    <col min="3" max="3" width="42.875" customWidth="1"/>
    <col min="4" max="4" width="1.375" customWidth="1"/>
    <col min="10" max="10" width="4.875" customWidth="1"/>
  </cols>
  <sheetData>
    <row r="1" spans="1:10">
      <c r="J1" s="5"/>
    </row>
    <row r="2" spans="1:10">
      <c r="A2" s="45"/>
      <c r="B2" s="45"/>
      <c r="C2" s="46"/>
      <c r="D2" s="45"/>
      <c r="E2" s="45"/>
      <c r="F2" s="45"/>
      <c r="G2" s="45"/>
      <c r="H2" s="45"/>
      <c r="I2" s="45"/>
      <c r="J2" s="45"/>
    </row>
    <row r="3" spans="1:10" ht="33" customHeight="1">
      <c r="A3" s="104" t="s">
        <v>39</v>
      </c>
      <c r="B3" s="45"/>
      <c r="C3" s="47" t="s">
        <v>43</v>
      </c>
      <c r="D3" s="48"/>
      <c r="E3" s="102" t="s">
        <v>48</v>
      </c>
      <c r="F3" s="102"/>
      <c r="G3" s="102"/>
      <c r="H3" s="102"/>
      <c r="I3" s="103"/>
      <c r="J3" s="45"/>
    </row>
    <row r="4" spans="1:10" ht="11.1" customHeight="1">
      <c r="A4" s="104"/>
      <c r="B4" s="45"/>
      <c r="C4" s="49"/>
      <c r="D4" s="45"/>
      <c r="E4" s="45"/>
      <c r="F4" s="45"/>
      <c r="G4" s="45"/>
      <c r="H4" s="45"/>
      <c r="I4" s="45"/>
      <c r="J4" s="45"/>
    </row>
    <row r="5" spans="1:10" ht="18.75">
      <c r="A5" s="104"/>
      <c r="B5" s="45"/>
      <c r="C5" s="50" t="s">
        <v>42</v>
      </c>
      <c r="D5" s="51"/>
      <c r="E5" s="105" t="s">
        <v>49</v>
      </c>
      <c r="F5" s="106"/>
      <c r="G5" s="106"/>
      <c r="H5" s="106"/>
      <c r="I5" s="107"/>
      <c r="J5" s="45"/>
    </row>
    <row r="6" spans="1:10" ht="9.9499999999999993" customHeight="1">
      <c r="A6" s="104"/>
      <c r="B6" s="45"/>
      <c r="C6" s="49"/>
      <c r="D6" s="45"/>
      <c r="E6" s="45"/>
      <c r="F6" s="45"/>
      <c r="G6" s="45"/>
      <c r="H6" s="45"/>
      <c r="I6" s="45"/>
      <c r="J6" s="45"/>
    </row>
    <row r="7" spans="1:10" ht="18.75">
      <c r="A7" s="104"/>
      <c r="B7" s="45"/>
      <c r="C7" s="52" t="s">
        <v>41</v>
      </c>
      <c r="D7" s="53"/>
      <c r="E7" s="108" t="s">
        <v>56</v>
      </c>
      <c r="F7" s="108"/>
      <c r="G7" s="108"/>
      <c r="H7" s="108"/>
      <c r="I7" s="109"/>
      <c r="J7" s="45"/>
    </row>
    <row r="8" spans="1:10" ht="18.75">
      <c r="A8" s="104"/>
      <c r="B8" s="45"/>
      <c r="C8" s="54"/>
      <c r="D8" s="55"/>
      <c r="E8" s="110" t="s">
        <v>47</v>
      </c>
      <c r="F8" s="110"/>
      <c r="G8" s="110"/>
      <c r="H8" s="110"/>
      <c r="I8" s="111"/>
      <c r="J8" s="45"/>
    </row>
    <row r="9" spans="1:10" ht="18.75">
      <c r="A9" s="104"/>
      <c r="B9" s="45"/>
      <c r="C9" s="56"/>
      <c r="D9" s="57"/>
      <c r="E9" s="112"/>
      <c r="F9" s="112"/>
      <c r="G9" s="112"/>
      <c r="H9" s="112"/>
      <c r="I9" s="113"/>
      <c r="J9" s="45"/>
    </row>
    <row r="10" spans="1:10" ht="12" customHeight="1">
      <c r="A10" s="58"/>
      <c r="B10" s="55"/>
      <c r="C10" s="59"/>
      <c r="D10" s="57"/>
      <c r="E10" s="60"/>
      <c r="F10" s="61"/>
      <c r="G10" s="61"/>
      <c r="H10" s="61"/>
      <c r="I10" s="61"/>
      <c r="J10" s="55"/>
    </row>
    <row r="11" spans="1:10" ht="18.95" customHeight="1">
      <c r="A11" s="62"/>
      <c r="B11" s="45"/>
      <c r="C11" s="50" t="s">
        <v>20</v>
      </c>
      <c r="D11" s="51"/>
      <c r="E11" s="63">
        <v>5</v>
      </c>
      <c r="F11" s="45" t="s">
        <v>4</v>
      </c>
      <c r="G11" s="45"/>
      <c r="H11" s="45"/>
      <c r="I11" s="45"/>
      <c r="J11" s="45"/>
    </row>
    <row r="12" spans="1:10" ht="9.9499999999999993" customHeight="1">
      <c r="A12" s="62"/>
      <c r="B12" s="45"/>
      <c r="C12" s="49"/>
      <c r="D12" s="45"/>
      <c r="E12" s="45"/>
      <c r="F12" s="45"/>
      <c r="G12" s="45"/>
      <c r="H12" s="45"/>
      <c r="I12" s="45"/>
      <c r="J12" s="45"/>
    </row>
    <row r="13" spans="1:10" ht="18.95" customHeight="1">
      <c r="A13" s="62"/>
      <c r="B13" s="45"/>
      <c r="C13" s="50" t="s">
        <v>45</v>
      </c>
      <c r="D13" s="51"/>
      <c r="E13" s="64">
        <v>4</v>
      </c>
      <c r="F13" s="45" t="s">
        <v>5</v>
      </c>
      <c r="G13" s="45"/>
      <c r="H13" s="45"/>
      <c r="I13" s="45"/>
      <c r="J13" s="45"/>
    </row>
    <row r="14" spans="1:10" ht="11.1" customHeight="1">
      <c r="A14" s="62"/>
      <c r="B14" s="45"/>
      <c r="C14" s="49"/>
      <c r="D14" s="45"/>
      <c r="E14" s="45"/>
      <c r="F14" s="45"/>
      <c r="G14" s="45"/>
      <c r="H14" s="45"/>
      <c r="I14" s="45"/>
      <c r="J14" s="45"/>
    </row>
    <row r="15" spans="1:10" ht="62.25">
      <c r="A15" s="62"/>
      <c r="B15" s="45"/>
      <c r="C15" s="65" t="s">
        <v>40</v>
      </c>
      <c r="D15" s="51"/>
      <c r="E15" s="66">
        <v>10</v>
      </c>
      <c r="F15" s="67" t="s">
        <v>4</v>
      </c>
      <c r="G15" s="45"/>
      <c r="H15" s="45"/>
      <c r="I15" s="45"/>
      <c r="J15" s="45"/>
    </row>
    <row r="16" spans="1:10" ht="9.9499999999999993" customHeight="1">
      <c r="A16" s="62"/>
      <c r="B16" s="45"/>
      <c r="C16" s="49"/>
      <c r="D16" s="45"/>
      <c r="E16" s="45"/>
      <c r="F16" s="45"/>
      <c r="G16" s="45"/>
      <c r="H16" s="45"/>
      <c r="I16" s="45"/>
      <c r="J16" s="45"/>
    </row>
    <row r="17" spans="1:10" ht="11.1" customHeight="1">
      <c r="A17" s="45"/>
      <c r="B17" s="45"/>
      <c r="C17" s="46"/>
      <c r="D17" s="45"/>
      <c r="E17" s="45"/>
      <c r="F17" s="45"/>
      <c r="G17" s="45"/>
      <c r="H17" s="45"/>
      <c r="I17" s="45"/>
      <c r="J17" s="45"/>
    </row>
    <row r="20" spans="1:10">
      <c r="C20" s="82"/>
    </row>
    <row r="21" spans="1:10">
      <c r="C21" s="83"/>
    </row>
  </sheetData>
  <mergeCells count="6">
    <mergeCell ref="E3:I3"/>
    <mergeCell ref="A3:A9"/>
    <mergeCell ref="E5:I5"/>
    <mergeCell ref="E7:I7"/>
    <mergeCell ref="E8:I8"/>
    <mergeCell ref="E9:I9"/>
  </mergeCells>
  <hyperlinks>
    <hyperlink ref="E5"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7:A49"/>
  <sheetViews>
    <sheetView workbookViewId="0">
      <selection activeCell="A37" sqref="A37:A49"/>
    </sheetView>
  </sheetViews>
  <sheetFormatPr baseColWidth="10" defaultRowHeight="15.75"/>
  <cols>
    <col min="1" max="1" width="46.5" customWidth="1"/>
  </cols>
  <sheetData>
    <row r="37" spans="1:1">
      <c r="A37" s="6" t="s">
        <v>21</v>
      </c>
    </row>
    <row r="38" spans="1:1">
      <c r="A38" s="9" t="s">
        <v>22</v>
      </c>
    </row>
    <row r="39" spans="1:1">
      <c r="A39" s="9" t="s">
        <v>23</v>
      </c>
    </row>
    <row r="40" spans="1:1">
      <c r="A40" s="9" t="s">
        <v>24</v>
      </c>
    </row>
    <row r="41" spans="1:1">
      <c r="A41" s="9" t="s">
        <v>25</v>
      </c>
    </row>
    <row r="42" spans="1:1">
      <c r="A42" s="9" t="s">
        <v>26</v>
      </c>
    </row>
    <row r="43" spans="1:1">
      <c r="A43" s="9" t="s">
        <v>27</v>
      </c>
    </row>
    <row r="44" spans="1:1">
      <c r="A44" s="9" t="s">
        <v>28</v>
      </c>
    </row>
    <row r="45" spans="1:1">
      <c r="A45" s="9" t="s">
        <v>29</v>
      </c>
    </row>
    <row r="46" spans="1:1">
      <c r="A46" s="9" t="s">
        <v>30</v>
      </c>
    </row>
    <row r="47" spans="1:1">
      <c r="A47" s="9" t="s">
        <v>31</v>
      </c>
    </row>
    <row r="48" spans="1:1">
      <c r="A48" s="9" t="s">
        <v>32</v>
      </c>
    </row>
    <row r="49" spans="1:1">
      <c r="A49" s="9" t="s">
        <v>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75"/>
  <sheetViews>
    <sheetView tabSelected="1" topLeftCell="B1" zoomScaleNormal="100" workbookViewId="0">
      <selection activeCell="R17" sqref="R17"/>
    </sheetView>
  </sheetViews>
  <sheetFormatPr baseColWidth="10" defaultRowHeight="15.75"/>
  <cols>
    <col min="1" max="1" width="7" style="22" customWidth="1"/>
    <col min="2" max="2" width="4.625" style="22" customWidth="1"/>
    <col min="3" max="3" width="12.375" style="22" customWidth="1"/>
    <col min="4" max="4" width="13.5" style="22" customWidth="1"/>
    <col min="5" max="7" width="11" style="22"/>
    <col min="8" max="8" width="11" style="22" customWidth="1"/>
    <col min="9" max="9" width="7.5" style="22" hidden="1" customWidth="1"/>
    <col min="10" max="10" width="9.625" style="22" customWidth="1"/>
    <col min="11" max="12" width="11" style="22"/>
    <col min="13" max="13" width="10.875" style="22" customWidth="1"/>
    <col min="14" max="14" width="15.625" style="22" customWidth="1"/>
    <col min="15" max="15" width="17.375" style="22" customWidth="1"/>
    <col min="16" max="16" width="18.5" style="22" customWidth="1"/>
    <col min="17" max="17" width="3.875" style="22" customWidth="1"/>
    <col min="18" max="18" width="13" style="22" customWidth="1"/>
    <col min="19" max="19" width="7.625" style="22" customWidth="1"/>
    <col min="20" max="20" width="11" style="22"/>
    <col min="21" max="21" width="43.125" style="22" hidden="1" customWidth="1"/>
    <col min="22" max="23" width="10.875" style="22" hidden="1" customWidth="1"/>
    <col min="24" max="24" width="12.5" style="22" hidden="1" customWidth="1"/>
    <col min="25" max="25" width="12.375" style="22" hidden="1" customWidth="1"/>
    <col min="26" max="16384" width="11" style="22"/>
  </cols>
  <sheetData>
    <row r="1" spans="1:19" ht="96.75" customHeight="1">
      <c r="A1" s="114"/>
      <c r="B1" s="19"/>
      <c r="C1" s="20"/>
      <c r="D1" s="21"/>
      <c r="E1" s="154" t="s">
        <v>70</v>
      </c>
      <c r="F1" s="155"/>
      <c r="G1" s="155"/>
      <c r="H1" s="155"/>
      <c r="I1" s="155"/>
      <c r="J1" s="155"/>
      <c r="K1" s="155"/>
      <c r="L1" s="155"/>
      <c r="M1" s="155"/>
      <c r="N1" s="155"/>
      <c r="O1" s="155"/>
      <c r="P1" s="156"/>
      <c r="Q1" s="19"/>
      <c r="R1" s="19"/>
      <c r="S1" s="19"/>
    </row>
    <row r="2" spans="1:19" ht="159" customHeight="1">
      <c r="A2" s="114"/>
      <c r="C2" s="23"/>
      <c r="D2" s="24"/>
      <c r="E2" s="141" t="s">
        <v>50</v>
      </c>
      <c r="F2" s="142"/>
      <c r="G2" s="142"/>
      <c r="H2" s="142"/>
      <c r="I2" s="142"/>
      <c r="J2" s="142"/>
      <c r="K2" s="142"/>
      <c r="L2" s="142"/>
      <c r="M2" s="142"/>
      <c r="N2" s="142"/>
      <c r="O2" s="142"/>
      <c r="P2" s="143"/>
      <c r="S2" s="29"/>
    </row>
    <row r="3" spans="1:19" s="1" customFormat="1" ht="70.5" customHeight="1">
      <c r="A3" s="114"/>
      <c r="C3" s="17"/>
      <c r="D3" s="18"/>
      <c r="E3" s="157" t="s">
        <v>51</v>
      </c>
      <c r="F3" s="158"/>
      <c r="G3" s="158"/>
      <c r="H3" s="158"/>
      <c r="I3" s="158"/>
      <c r="J3" s="158"/>
      <c r="K3" s="158"/>
      <c r="L3" s="158"/>
      <c r="M3" s="158"/>
      <c r="N3" s="158"/>
      <c r="O3" s="158"/>
      <c r="P3" s="159"/>
      <c r="S3" s="29"/>
    </row>
    <row r="4" spans="1:19" s="2" customFormat="1" ht="31.5">
      <c r="A4" s="114"/>
      <c r="C4" s="144" t="s">
        <v>52</v>
      </c>
      <c r="D4" s="145"/>
      <c r="E4" s="145"/>
      <c r="F4" s="145"/>
      <c r="G4" s="145"/>
      <c r="H4" s="145"/>
      <c r="I4" s="145"/>
      <c r="J4" s="145"/>
      <c r="K4" s="145"/>
      <c r="L4" s="145"/>
      <c r="M4" s="145"/>
      <c r="N4" s="145"/>
      <c r="O4" s="145"/>
      <c r="P4" s="146"/>
      <c r="S4" s="29"/>
    </row>
    <row r="5" spans="1:19" ht="23.25">
      <c r="A5" s="114"/>
      <c r="C5" s="68"/>
      <c r="D5" s="69"/>
      <c r="E5" s="80" t="s">
        <v>53</v>
      </c>
      <c r="F5" s="160" t="s">
        <v>21</v>
      </c>
      <c r="G5" s="161"/>
      <c r="H5" s="77"/>
      <c r="I5" s="78"/>
      <c r="J5" s="79"/>
      <c r="K5" s="162"/>
      <c r="L5" s="162"/>
      <c r="M5" s="162"/>
      <c r="N5" s="162"/>
      <c r="O5" s="162"/>
      <c r="P5" s="163"/>
      <c r="S5" s="29"/>
    </row>
    <row r="6" spans="1:19" ht="21">
      <c r="A6" s="114"/>
      <c r="C6" s="147" t="s">
        <v>34</v>
      </c>
      <c r="D6" s="148"/>
      <c r="E6" s="149"/>
      <c r="F6" s="167"/>
      <c r="G6" s="168"/>
      <c r="H6" s="168"/>
      <c r="I6" s="169"/>
      <c r="J6" s="150" t="s">
        <v>0</v>
      </c>
      <c r="K6" s="151"/>
      <c r="L6" s="135"/>
      <c r="M6" s="136"/>
      <c r="N6" s="136"/>
      <c r="O6" s="136"/>
      <c r="P6" s="137"/>
      <c r="S6" s="29"/>
    </row>
    <row r="7" spans="1:19" ht="18.75">
      <c r="A7" s="114"/>
      <c r="C7" s="124" t="s">
        <v>35</v>
      </c>
      <c r="D7" s="125"/>
      <c r="E7" s="126"/>
      <c r="F7" s="127"/>
      <c r="G7" s="128"/>
      <c r="H7" s="128"/>
      <c r="I7" s="128"/>
      <c r="J7" s="128"/>
      <c r="K7" s="128"/>
      <c r="L7" s="128"/>
      <c r="M7" s="128"/>
      <c r="N7" s="128"/>
      <c r="O7" s="128"/>
      <c r="P7" s="129"/>
      <c r="S7" s="29"/>
    </row>
    <row r="8" spans="1:19" ht="18.75">
      <c r="A8" s="114"/>
      <c r="C8" s="124" t="s">
        <v>1</v>
      </c>
      <c r="D8" s="125"/>
      <c r="E8" s="126"/>
      <c r="F8" s="127"/>
      <c r="G8" s="128"/>
      <c r="H8" s="128"/>
      <c r="I8" s="128"/>
      <c r="J8" s="128"/>
      <c r="K8" s="128"/>
      <c r="L8" s="128"/>
      <c r="M8" s="128"/>
      <c r="N8" s="128"/>
      <c r="O8" s="128"/>
      <c r="P8" s="129"/>
      <c r="S8" s="29"/>
    </row>
    <row r="9" spans="1:19" ht="23.1" customHeight="1">
      <c r="A9" s="114"/>
      <c r="C9" s="70"/>
      <c r="D9" s="71" t="s">
        <v>2</v>
      </c>
      <c r="E9" s="72"/>
      <c r="F9" s="76"/>
      <c r="G9" s="170"/>
      <c r="H9" s="171"/>
      <c r="I9" s="172"/>
      <c r="J9" s="130" t="s">
        <v>3</v>
      </c>
      <c r="K9" s="131"/>
      <c r="L9" s="164"/>
      <c r="M9" s="165"/>
      <c r="N9" s="165"/>
      <c r="O9" s="165"/>
      <c r="P9" s="166"/>
      <c r="S9" s="29"/>
    </row>
    <row r="10" spans="1:19" ht="23.1" customHeight="1">
      <c r="A10" s="114"/>
      <c r="C10" s="75"/>
      <c r="D10" s="73"/>
      <c r="E10" s="73"/>
      <c r="F10" s="73"/>
      <c r="G10" s="101"/>
      <c r="H10" s="73"/>
      <c r="I10" s="73"/>
      <c r="J10" s="73"/>
      <c r="K10" s="73"/>
      <c r="L10" s="73"/>
      <c r="M10" s="73"/>
      <c r="N10" s="73"/>
      <c r="O10" s="73"/>
      <c r="P10" s="74"/>
      <c r="S10" s="29"/>
    </row>
    <row r="11" spans="1:19" ht="47.25" customHeight="1">
      <c r="A11" s="114"/>
      <c r="C11" s="138" t="s">
        <v>54</v>
      </c>
      <c r="D11" s="139"/>
      <c r="E11" s="139"/>
      <c r="F11" s="139"/>
      <c r="G11" s="139"/>
      <c r="H11" s="139"/>
      <c r="I11" s="140"/>
      <c r="J11" s="39">
        <v>0.05</v>
      </c>
      <c r="K11" s="96"/>
      <c r="L11" s="97"/>
      <c r="M11" s="138" t="s">
        <v>18</v>
      </c>
      <c r="N11" s="139"/>
      <c r="O11" s="140"/>
      <c r="P11" s="40">
        <v>0.1</v>
      </c>
      <c r="Q11" s="19"/>
      <c r="R11" s="19"/>
      <c r="S11" s="29"/>
    </row>
    <row r="12" spans="1:19" ht="31.5" customHeight="1">
      <c r="A12" s="114"/>
      <c r="C12" s="173" t="s">
        <v>44</v>
      </c>
      <c r="D12" s="174"/>
      <c r="E12" s="174"/>
      <c r="F12" s="174"/>
      <c r="G12" s="174"/>
      <c r="H12" s="174"/>
      <c r="I12" s="175"/>
      <c r="J12" s="89">
        <v>5</v>
      </c>
      <c r="K12" s="98"/>
      <c r="L12" s="99"/>
      <c r="M12" s="173" t="s">
        <v>55</v>
      </c>
      <c r="N12" s="174"/>
      <c r="O12" s="175"/>
      <c r="P12" s="81">
        <v>5.5</v>
      </c>
      <c r="Q12" s="19"/>
      <c r="R12" s="19"/>
      <c r="S12" s="29"/>
    </row>
    <row r="13" spans="1:19">
      <c r="A13" s="114"/>
      <c r="C13" s="25"/>
      <c r="D13" s="38"/>
      <c r="P13" s="94"/>
      <c r="S13" s="29"/>
    </row>
    <row r="14" spans="1:19" ht="78.75">
      <c r="A14" s="114"/>
      <c r="B14" s="27"/>
      <c r="C14" s="41" t="s">
        <v>68</v>
      </c>
      <c r="D14" s="41" t="s">
        <v>69</v>
      </c>
      <c r="E14" s="42" t="s">
        <v>13</v>
      </c>
      <c r="F14" s="42" t="s">
        <v>14</v>
      </c>
      <c r="G14" s="42" t="s">
        <v>66</v>
      </c>
      <c r="H14" s="42" t="s">
        <v>63</v>
      </c>
      <c r="I14" s="176" t="s">
        <v>64</v>
      </c>
      <c r="J14" s="177"/>
      <c r="K14" s="42" t="s">
        <v>58</v>
      </c>
      <c r="L14" s="42" t="s">
        <v>36</v>
      </c>
      <c r="M14" s="43" t="s">
        <v>19</v>
      </c>
      <c r="N14" s="44" t="s">
        <v>67</v>
      </c>
      <c r="O14" s="41" t="s">
        <v>57</v>
      </c>
      <c r="P14" s="29"/>
    </row>
    <row r="15" spans="1:19">
      <c r="A15" s="114"/>
      <c r="B15" s="27"/>
      <c r="C15" s="15"/>
      <c r="D15" s="15"/>
      <c r="E15" s="16"/>
      <c r="F15" s="84"/>
      <c r="G15" s="16"/>
      <c r="H15" s="16">
        <v>0</v>
      </c>
      <c r="I15" s="152"/>
      <c r="J15" s="153"/>
      <c r="K15" s="16"/>
      <c r="L15" s="16"/>
      <c r="M15" s="7" t="str">
        <f>IF((E15*G15)&lt;&gt;0, (E15*G15), "-")</f>
        <v>-</v>
      </c>
      <c r="N15" s="93" t="str">
        <f t="shared" ref="N15:N55" si="0">IF(F15="","",IF((F15/K15)*5%&lt;$J$12,((F15/K15)*5%)*1.1,$P$12))</f>
        <v/>
      </c>
      <c r="O15" s="93" t="str">
        <f>IF(N15="","",E15*G15*N15)</f>
        <v/>
      </c>
      <c r="P15" s="88"/>
    </row>
    <row r="16" spans="1:19">
      <c r="A16" s="114"/>
      <c r="B16" s="27"/>
      <c r="C16" s="15"/>
      <c r="D16" s="15"/>
      <c r="E16" s="16"/>
      <c r="F16" s="84"/>
      <c r="G16" s="16"/>
      <c r="H16" s="16"/>
      <c r="I16" s="152"/>
      <c r="J16" s="153"/>
      <c r="K16" s="16"/>
      <c r="L16" s="16"/>
      <c r="M16" s="7" t="str">
        <f>IF((E16*G16)&lt;&gt;0, (E16*G16), "-")</f>
        <v>-</v>
      </c>
      <c r="N16" s="93" t="str">
        <f t="shared" si="0"/>
        <v/>
      </c>
      <c r="O16" s="93" t="str">
        <f t="shared" ref="O16:O55" si="1">IF(N16="","",E16*G16*N16)</f>
        <v/>
      </c>
      <c r="P16" s="29"/>
    </row>
    <row r="17" spans="1:22" s="27" customFormat="1">
      <c r="A17" s="114"/>
      <c r="B17" s="26"/>
      <c r="C17" s="15"/>
      <c r="D17" s="15"/>
      <c r="E17" s="16"/>
      <c r="F17" s="84"/>
      <c r="G17" s="16"/>
      <c r="H17" s="16"/>
      <c r="I17" s="152"/>
      <c r="J17" s="153"/>
      <c r="K17" s="16"/>
      <c r="L17" s="16"/>
      <c r="M17" s="7" t="str">
        <f>IF((E17*G17)&lt;&gt;0, (E17*G17), "-")</f>
        <v>-</v>
      </c>
      <c r="N17" s="93" t="str">
        <f t="shared" si="0"/>
        <v/>
      </c>
      <c r="O17" s="100" t="str">
        <f t="shared" si="1"/>
        <v/>
      </c>
      <c r="P17" s="29"/>
    </row>
    <row r="18" spans="1:22" s="27" customFormat="1" ht="12.95" customHeight="1">
      <c r="A18" s="114"/>
      <c r="B18" s="26"/>
      <c r="C18" s="15"/>
      <c r="D18" s="15"/>
      <c r="E18" s="16" t="str">
        <f t="shared" ref="E18:E55" si="2">IF(C18="","",AVERAGE(D18-C18))</f>
        <v/>
      </c>
      <c r="F18" s="87"/>
      <c r="G18" s="16"/>
      <c r="H18" s="16"/>
      <c r="I18" s="152"/>
      <c r="J18" s="153"/>
      <c r="K18" s="16" t="str">
        <f t="shared" ref="K18:K55" si="3">IF(E18="","",G18+H18+I18+J18)</f>
        <v/>
      </c>
      <c r="L18" s="16" t="str">
        <f t="shared" ref="L18:L55" si="4">IF(E18="","",H18+I18)</f>
        <v/>
      </c>
      <c r="M18" s="7"/>
      <c r="N18" s="93" t="str">
        <f t="shared" si="0"/>
        <v/>
      </c>
      <c r="O18" s="93" t="str">
        <f t="shared" si="1"/>
        <v/>
      </c>
      <c r="P18" s="29"/>
    </row>
    <row r="19" spans="1:22" s="27" customFormat="1">
      <c r="A19" s="114"/>
      <c r="B19" s="29"/>
      <c r="C19" s="15"/>
      <c r="D19" s="15"/>
      <c r="E19" s="16" t="str">
        <f t="shared" si="2"/>
        <v/>
      </c>
      <c r="F19" s="87"/>
      <c r="G19" s="16"/>
      <c r="H19" s="16"/>
      <c r="I19" s="152"/>
      <c r="J19" s="153"/>
      <c r="K19" s="16" t="str">
        <f t="shared" si="3"/>
        <v/>
      </c>
      <c r="L19" s="16" t="str">
        <f t="shared" si="4"/>
        <v/>
      </c>
      <c r="M19" s="7"/>
      <c r="N19" s="93" t="str">
        <f t="shared" si="0"/>
        <v/>
      </c>
      <c r="O19" s="93" t="str">
        <f t="shared" si="1"/>
        <v/>
      </c>
      <c r="P19" s="29"/>
      <c r="R19" s="28"/>
    </row>
    <row r="20" spans="1:22" s="26" customFormat="1" ht="12.95" customHeight="1">
      <c r="A20" s="114"/>
      <c r="B20" s="22"/>
      <c r="C20" s="15"/>
      <c r="D20" s="15"/>
      <c r="E20" s="16" t="str">
        <f t="shared" si="2"/>
        <v/>
      </c>
      <c r="F20" s="87"/>
      <c r="G20" s="16"/>
      <c r="H20" s="16"/>
      <c r="I20" s="152"/>
      <c r="J20" s="153"/>
      <c r="K20" s="16" t="str">
        <f t="shared" si="3"/>
        <v/>
      </c>
      <c r="L20" s="16" t="str">
        <f t="shared" si="4"/>
        <v/>
      </c>
      <c r="M20" s="7"/>
      <c r="N20" s="93" t="str">
        <f t="shared" si="0"/>
        <v/>
      </c>
      <c r="O20" s="93" t="str">
        <f t="shared" si="1"/>
        <v/>
      </c>
      <c r="P20" s="29"/>
    </row>
    <row r="21" spans="1:22" s="26" customFormat="1" ht="21" customHeight="1">
      <c r="A21" s="114"/>
      <c r="B21" s="22"/>
      <c r="C21" s="15"/>
      <c r="D21" s="15"/>
      <c r="E21" s="16" t="str">
        <f t="shared" si="2"/>
        <v/>
      </c>
      <c r="F21" s="87"/>
      <c r="G21" s="16"/>
      <c r="H21" s="16"/>
      <c r="I21" s="152"/>
      <c r="J21" s="153"/>
      <c r="K21" s="16" t="str">
        <f t="shared" si="3"/>
        <v/>
      </c>
      <c r="L21" s="16" t="str">
        <f t="shared" si="4"/>
        <v/>
      </c>
      <c r="M21" s="7"/>
      <c r="N21" s="93" t="str">
        <f t="shared" si="0"/>
        <v/>
      </c>
      <c r="O21" s="93" t="str">
        <f t="shared" si="1"/>
        <v/>
      </c>
      <c r="P21" s="29"/>
      <c r="R21" s="10"/>
      <c r="S21" s="11"/>
      <c r="T21" s="11"/>
      <c r="U21" s="11"/>
      <c r="V21" s="11"/>
    </row>
    <row r="22" spans="1:22" s="29" customFormat="1">
      <c r="A22" s="114"/>
      <c r="B22" s="22"/>
      <c r="C22" s="15"/>
      <c r="D22" s="15"/>
      <c r="E22" s="16" t="str">
        <f t="shared" si="2"/>
        <v/>
      </c>
      <c r="F22" s="87"/>
      <c r="G22" s="16"/>
      <c r="H22" s="16"/>
      <c r="I22" s="152"/>
      <c r="J22" s="153"/>
      <c r="K22" s="16" t="str">
        <f t="shared" si="3"/>
        <v/>
      </c>
      <c r="L22" s="16" t="str">
        <f t="shared" si="4"/>
        <v/>
      </c>
      <c r="M22" s="7"/>
      <c r="N22" s="93" t="str">
        <f t="shared" si="0"/>
        <v/>
      </c>
      <c r="O22" s="93" t="str">
        <f t="shared" si="1"/>
        <v/>
      </c>
      <c r="Q22" s="30"/>
      <c r="R22" s="12"/>
      <c r="S22" s="12"/>
      <c r="T22" s="13"/>
      <c r="U22" s="14"/>
      <c r="V22" s="14"/>
    </row>
    <row r="23" spans="1:22">
      <c r="A23" s="114"/>
      <c r="C23" s="15"/>
      <c r="D23" s="15"/>
      <c r="E23" s="16" t="str">
        <f t="shared" si="2"/>
        <v/>
      </c>
      <c r="F23" s="87"/>
      <c r="G23" s="16"/>
      <c r="H23" s="16"/>
      <c r="I23" s="152"/>
      <c r="J23" s="153"/>
      <c r="K23" s="16" t="str">
        <f t="shared" si="3"/>
        <v/>
      </c>
      <c r="L23" s="16" t="str">
        <f t="shared" si="4"/>
        <v/>
      </c>
      <c r="M23" s="7"/>
      <c r="N23" s="93" t="str">
        <f t="shared" si="0"/>
        <v/>
      </c>
      <c r="O23" s="93" t="str">
        <f t="shared" si="1"/>
        <v/>
      </c>
      <c r="P23" s="29"/>
      <c r="R23" s="12"/>
      <c r="S23" s="12"/>
      <c r="T23" s="13"/>
      <c r="U23" s="14"/>
      <c r="V23" s="14"/>
    </row>
    <row r="24" spans="1:22">
      <c r="A24" s="114"/>
      <c r="C24" s="15"/>
      <c r="D24" s="15"/>
      <c r="E24" s="16" t="str">
        <f t="shared" si="2"/>
        <v/>
      </c>
      <c r="F24" s="87"/>
      <c r="G24" s="16"/>
      <c r="H24" s="16"/>
      <c r="I24" s="152"/>
      <c r="J24" s="153"/>
      <c r="K24" s="16" t="str">
        <f t="shared" si="3"/>
        <v/>
      </c>
      <c r="L24" s="16" t="str">
        <f t="shared" si="4"/>
        <v/>
      </c>
      <c r="M24" s="7"/>
      <c r="N24" s="93" t="str">
        <f t="shared" si="0"/>
        <v/>
      </c>
      <c r="O24" s="93" t="str">
        <f t="shared" si="1"/>
        <v/>
      </c>
      <c r="P24" s="29"/>
      <c r="R24" s="12"/>
      <c r="S24" s="12"/>
      <c r="T24" s="13"/>
      <c r="U24" s="14"/>
      <c r="V24" s="14"/>
    </row>
    <row r="25" spans="1:22">
      <c r="A25" s="114"/>
      <c r="C25" s="15"/>
      <c r="D25" s="15"/>
      <c r="E25" s="16" t="str">
        <f t="shared" si="2"/>
        <v/>
      </c>
      <c r="F25" s="87"/>
      <c r="G25" s="16"/>
      <c r="H25" s="16"/>
      <c r="I25" s="152"/>
      <c r="J25" s="153"/>
      <c r="K25" s="16" t="str">
        <f t="shared" si="3"/>
        <v/>
      </c>
      <c r="L25" s="16" t="str">
        <f t="shared" si="4"/>
        <v/>
      </c>
      <c r="M25" s="7"/>
      <c r="N25" s="93" t="str">
        <f t="shared" si="0"/>
        <v/>
      </c>
      <c r="O25" s="93" t="str">
        <f t="shared" si="1"/>
        <v/>
      </c>
      <c r="P25" s="29"/>
      <c r="R25" s="12"/>
      <c r="S25" s="12"/>
      <c r="T25" s="13"/>
      <c r="U25" s="14"/>
      <c r="V25" s="14"/>
    </row>
    <row r="26" spans="1:22">
      <c r="A26" s="114"/>
      <c r="C26" s="15"/>
      <c r="D26" s="15"/>
      <c r="E26" s="16" t="str">
        <f t="shared" si="2"/>
        <v/>
      </c>
      <c r="F26" s="87"/>
      <c r="G26" s="16"/>
      <c r="H26" s="16"/>
      <c r="I26" s="152"/>
      <c r="J26" s="153"/>
      <c r="K26" s="16" t="str">
        <f t="shared" si="3"/>
        <v/>
      </c>
      <c r="L26" s="16" t="str">
        <f t="shared" si="4"/>
        <v/>
      </c>
      <c r="M26" s="7"/>
      <c r="N26" s="93" t="str">
        <f t="shared" si="0"/>
        <v/>
      </c>
      <c r="O26" s="93" t="str">
        <f t="shared" si="1"/>
        <v/>
      </c>
      <c r="P26" s="29"/>
      <c r="R26" s="12"/>
      <c r="S26" s="12"/>
      <c r="T26" s="13"/>
      <c r="U26" s="14"/>
      <c r="V26" s="14"/>
    </row>
    <row r="27" spans="1:22">
      <c r="A27" s="114"/>
      <c r="C27" s="15"/>
      <c r="D27" s="15"/>
      <c r="E27" s="16" t="str">
        <f t="shared" si="2"/>
        <v/>
      </c>
      <c r="F27" s="87"/>
      <c r="G27" s="16"/>
      <c r="H27" s="16"/>
      <c r="I27" s="152"/>
      <c r="J27" s="153"/>
      <c r="K27" s="16" t="str">
        <f t="shared" si="3"/>
        <v/>
      </c>
      <c r="L27" s="16" t="str">
        <f t="shared" si="4"/>
        <v/>
      </c>
      <c r="M27" s="7"/>
      <c r="N27" s="93" t="str">
        <f t="shared" si="0"/>
        <v/>
      </c>
      <c r="O27" s="93" t="str">
        <f t="shared" si="1"/>
        <v/>
      </c>
      <c r="P27" s="29"/>
      <c r="R27" s="12"/>
      <c r="S27" s="12"/>
      <c r="T27" s="13"/>
      <c r="U27" s="14"/>
      <c r="V27" s="14"/>
    </row>
    <row r="28" spans="1:22">
      <c r="A28" s="114"/>
      <c r="C28" s="15"/>
      <c r="D28" s="15"/>
      <c r="E28" s="16" t="str">
        <f t="shared" si="2"/>
        <v/>
      </c>
      <c r="F28" s="87"/>
      <c r="G28" s="16"/>
      <c r="H28" s="16"/>
      <c r="I28" s="152"/>
      <c r="J28" s="153"/>
      <c r="K28" s="16" t="str">
        <f t="shared" si="3"/>
        <v/>
      </c>
      <c r="L28" s="16" t="str">
        <f t="shared" si="4"/>
        <v/>
      </c>
      <c r="M28" s="7"/>
      <c r="N28" s="93" t="str">
        <f t="shared" si="0"/>
        <v/>
      </c>
      <c r="O28" s="93" t="str">
        <f t="shared" si="1"/>
        <v/>
      </c>
      <c r="P28" s="29"/>
      <c r="R28" s="12"/>
      <c r="S28" s="12"/>
      <c r="T28" s="13"/>
      <c r="U28" s="14"/>
      <c r="V28" s="14"/>
    </row>
    <row r="29" spans="1:22">
      <c r="A29" s="114"/>
      <c r="C29" s="15"/>
      <c r="D29" s="15"/>
      <c r="E29" s="16" t="str">
        <f t="shared" si="2"/>
        <v/>
      </c>
      <c r="F29" s="87"/>
      <c r="G29" s="16"/>
      <c r="H29" s="16"/>
      <c r="I29" s="152"/>
      <c r="J29" s="153"/>
      <c r="K29" s="16" t="str">
        <f t="shared" si="3"/>
        <v/>
      </c>
      <c r="L29" s="16" t="str">
        <f t="shared" si="4"/>
        <v/>
      </c>
      <c r="M29" s="7"/>
      <c r="N29" s="93" t="str">
        <f t="shared" si="0"/>
        <v/>
      </c>
      <c r="O29" s="93" t="str">
        <f t="shared" si="1"/>
        <v/>
      </c>
      <c r="P29" s="29"/>
      <c r="R29" s="12"/>
      <c r="S29" s="12"/>
      <c r="T29" s="13"/>
      <c r="U29" s="14"/>
      <c r="V29" s="14"/>
    </row>
    <row r="30" spans="1:22">
      <c r="A30" s="114"/>
      <c r="C30" s="15"/>
      <c r="D30" s="15"/>
      <c r="E30" s="16" t="str">
        <f t="shared" si="2"/>
        <v/>
      </c>
      <c r="F30" s="87"/>
      <c r="G30" s="16"/>
      <c r="H30" s="16"/>
      <c r="I30" s="152"/>
      <c r="J30" s="153"/>
      <c r="K30" s="16" t="str">
        <f t="shared" si="3"/>
        <v/>
      </c>
      <c r="L30" s="16" t="str">
        <f t="shared" si="4"/>
        <v/>
      </c>
      <c r="M30" s="7"/>
      <c r="N30" s="93" t="str">
        <f t="shared" si="0"/>
        <v/>
      </c>
      <c r="O30" s="93" t="str">
        <f t="shared" si="1"/>
        <v/>
      </c>
      <c r="P30" s="29"/>
      <c r="R30" s="12"/>
      <c r="S30" s="12"/>
      <c r="T30" s="13"/>
      <c r="U30" s="14"/>
      <c r="V30" s="14"/>
    </row>
    <row r="31" spans="1:22">
      <c r="A31" s="114"/>
      <c r="C31" s="15"/>
      <c r="D31" s="15"/>
      <c r="E31" s="16" t="str">
        <f t="shared" si="2"/>
        <v/>
      </c>
      <c r="F31" s="87"/>
      <c r="G31" s="16"/>
      <c r="H31" s="16"/>
      <c r="I31" s="152"/>
      <c r="J31" s="153"/>
      <c r="K31" s="16" t="str">
        <f t="shared" si="3"/>
        <v/>
      </c>
      <c r="L31" s="16" t="str">
        <f t="shared" si="4"/>
        <v/>
      </c>
      <c r="M31" s="7"/>
      <c r="N31" s="93" t="str">
        <f t="shared" si="0"/>
        <v/>
      </c>
      <c r="O31" s="93" t="str">
        <f t="shared" si="1"/>
        <v/>
      </c>
      <c r="P31" s="29"/>
      <c r="R31" s="12"/>
      <c r="S31" s="12"/>
      <c r="T31" s="13"/>
      <c r="U31" s="14"/>
      <c r="V31" s="14"/>
    </row>
    <row r="32" spans="1:22">
      <c r="A32" s="114"/>
      <c r="C32" s="15"/>
      <c r="D32" s="15"/>
      <c r="E32" s="16" t="str">
        <f t="shared" si="2"/>
        <v/>
      </c>
      <c r="F32" s="87"/>
      <c r="G32" s="16"/>
      <c r="H32" s="16"/>
      <c r="I32" s="152"/>
      <c r="J32" s="153"/>
      <c r="K32" s="16" t="str">
        <f t="shared" si="3"/>
        <v/>
      </c>
      <c r="L32" s="16" t="str">
        <f t="shared" si="4"/>
        <v/>
      </c>
      <c r="M32" s="7"/>
      <c r="N32" s="93" t="str">
        <f t="shared" si="0"/>
        <v/>
      </c>
      <c r="O32" s="93" t="str">
        <f t="shared" si="1"/>
        <v/>
      </c>
      <c r="P32" s="29"/>
      <c r="R32" s="12"/>
      <c r="S32" s="12"/>
      <c r="T32" s="13"/>
      <c r="U32" s="14"/>
      <c r="V32" s="14"/>
    </row>
    <row r="33" spans="1:22">
      <c r="A33" s="114"/>
      <c r="C33" s="15"/>
      <c r="D33" s="15"/>
      <c r="E33" s="16" t="str">
        <f t="shared" si="2"/>
        <v/>
      </c>
      <c r="F33" s="87"/>
      <c r="G33" s="16"/>
      <c r="H33" s="16"/>
      <c r="I33" s="152"/>
      <c r="J33" s="153"/>
      <c r="K33" s="16" t="str">
        <f t="shared" si="3"/>
        <v/>
      </c>
      <c r="L33" s="16" t="str">
        <f t="shared" si="4"/>
        <v/>
      </c>
      <c r="M33" s="7"/>
      <c r="N33" s="93" t="str">
        <f t="shared" si="0"/>
        <v/>
      </c>
      <c r="O33" s="93" t="str">
        <f t="shared" si="1"/>
        <v/>
      </c>
      <c r="P33" s="29"/>
      <c r="R33" s="12"/>
      <c r="S33" s="12"/>
      <c r="T33" s="13"/>
      <c r="U33" s="14"/>
      <c r="V33" s="14"/>
    </row>
    <row r="34" spans="1:22">
      <c r="A34" s="114"/>
      <c r="C34" s="15"/>
      <c r="D34" s="15"/>
      <c r="E34" s="16" t="str">
        <f t="shared" si="2"/>
        <v/>
      </c>
      <c r="F34" s="87"/>
      <c r="G34" s="16"/>
      <c r="H34" s="16"/>
      <c r="I34" s="152"/>
      <c r="J34" s="153"/>
      <c r="K34" s="16" t="str">
        <f t="shared" si="3"/>
        <v/>
      </c>
      <c r="L34" s="16" t="str">
        <f t="shared" si="4"/>
        <v/>
      </c>
      <c r="M34" s="7"/>
      <c r="N34" s="93" t="str">
        <f t="shared" si="0"/>
        <v/>
      </c>
      <c r="O34" s="93" t="str">
        <f t="shared" si="1"/>
        <v/>
      </c>
      <c r="P34" s="29"/>
      <c r="R34" s="12"/>
      <c r="S34" s="12"/>
      <c r="T34" s="13"/>
      <c r="U34" s="14"/>
      <c r="V34" s="14"/>
    </row>
    <row r="35" spans="1:22">
      <c r="A35" s="114"/>
      <c r="C35" s="15"/>
      <c r="D35" s="15"/>
      <c r="E35" s="16" t="str">
        <f t="shared" si="2"/>
        <v/>
      </c>
      <c r="F35" s="87"/>
      <c r="G35" s="16"/>
      <c r="H35" s="16"/>
      <c r="I35" s="152"/>
      <c r="J35" s="153"/>
      <c r="K35" s="16" t="str">
        <f t="shared" si="3"/>
        <v/>
      </c>
      <c r="L35" s="16" t="str">
        <f t="shared" si="4"/>
        <v/>
      </c>
      <c r="M35" s="7"/>
      <c r="N35" s="93" t="str">
        <f t="shared" si="0"/>
        <v/>
      </c>
      <c r="O35" s="93" t="str">
        <f t="shared" si="1"/>
        <v/>
      </c>
      <c r="P35" s="29"/>
      <c r="R35" s="12"/>
      <c r="S35" s="12"/>
      <c r="T35" s="13"/>
      <c r="U35" s="14"/>
      <c r="V35" s="14"/>
    </row>
    <row r="36" spans="1:22">
      <c r="A36" s="114"/>
      <c r="C36" s="15"/>
      <c r="D36" s="15"/>
      <c r="E36" s="16" t="str">
        <f t="shared" si="2"/>
        <v/>
      </c>
      <c r="F36" s="87"/>
      <c r="G36" s="16"/>
      <c r="H36" s="16"/>
      <c r="I36" s="152"/>
      <c r="J36" s="153"/>
      <c r="K36" s="16" t="str">
        <f t="shared" si="3"/>
        <v/>
      </c>
      <c r="L36" s="16" t="str">
        <f t="shared" si="4"/>
        <v/>
      </c>
      <c r="M36" s="7"/>
      <c r="N36" s="93" t="str">
        <f t="shared" si="0"/>
        <v/>
      </c>
      <c r="O36" s="93" t="str">
        <f t="shared" si="1"/>
        <v/>
      </c>
      <c r="P36" s="29"/>
      <c r="R36" s="12"/>
      <c r="S36" s="12"/>
      <c r="T36" s="13"/>
      <c r="U36" s="14"/>
      <c r="V36" s="14"/>
    </row>
    <row r="37" spans="1:22">
      <c r="A37" s="114"/>
      <c r="C37" s="15"/>
      <c r="D37" s="15"/>
      <c r="E37" s="16" t="str">
        <f t="shared" si="2"/>
        <v/>
      </c>
      <c r="F37" s="87"/>
      <c r="G37" s="16"/>
      <c r="H37" s="16"/>
      <c r="I37" s="152"/>
      <c r="J37" s="153"/>
      <c r="K37" s="16" t="str">
        <f t="shared" si="3"/>
        <v/>
      </c>
      <c r="L37" s="16" t="str">
        <f t="shared" si="4"/>
        <v/>
      </c>
      <c r="M37" s="7"/>
      <c r="N37" s="93" t="str">
        <f t="shared" si="0"/>
        <v/>
      </c>
      <c r="O37" s="93" t="str">
        <f t="shared" si="1"/>
        <v/>
      </c>
      <c r="P37" s="29"/>
      <c r="R37" s="12"/>
      <c r="S37" s="12"/>
      <c r="T37" s="13"/>
      <c r="U37" s="14"/>
      <c r="V37" s="14"/>
    </row>
    <row r="38" spans="1:22">
      <c r="A38" s="114"/>
      <c r="C38" s="15"/>
      <c r="D38" s="15"/>
      <c r="E38" s="16" t="str">
        <f t="shared" si="2"/>
        <v/>
      </c>
      <c r="F38" s="87"/>
      <c r="G38" s="16"/>
      <c r="H38" s="16"/>
      <c r="I38" s="152"/>
      <c r="J38" s="153"/>
      <c r="K38" s="16" t="str">
        <f t="shared" si="3"/>
        <v/>
      </c>
      <c r="L38" s="16" t="str">
        <f t="shared" si="4"/>
        <v/>
      </c>
      <c r="M38" s="7"/>
      <c r="N38" s="93" t="str">
        <f t="shared" si="0"/>
        <v/>
      </c>
      <c r="O38" s="93" t="str">
        <f t="shared" si="1"/>
        <v/>
      </c>
      <c r="P38" s="29"/>
      <c r="R38" s="12"/>
      <c r="S38" s="12"/>
      <c r="T38" s="13"/>
      <c r="U38" s="14"/>
      <c r="V38" s="14"/>
    </row>
    <row r="39" spans="1:22">
      <c r="A39" s="114"/>
      <c r="C39" s="15"/>
      <c r="D39" s="15"/>
      <c r="E39" s="16" t="str">
        <f t="shared" si="2"/>
        <v/>
      </c>
      <c r="F39" s="87"/>
      <c r="G39" s="16"/>
      <c r="H39" s="16"/>
      <c r="I39" s="152"/>
      <c r="J39" s="153"/>
      <c r="K39" s="16" t="str">
        <f t="shared" si="3"/>
        <v/>
      </c>
      <c r="L39" s="16" t="str">
        <f t="shared" si="4"/>
        <v/>
      </c>
      <c r="M39" s="7"/>
      <c r="N39" s="93" t="str">
        <f t="shared" si="0"/>
        <v/>
      </c>
      <c r="O39" s="93" t="str">
        <f t="shared" si="1"/>
        <v/>
      </c>
      <c r="P39" s="29"/>
      <c r="R39" s="12"/>
      <c r="S39" s="12"/>
      <c r="T39" s="13"/>
      <c r="U39" s="14"/>
      <c r="V39" s="14"/>
    </row>
    <row r="40" spans="1:22">
      <c r="A40" s="114"/>
      <c r="C40" s="15"/>
      <c r="D40" s="15"/>
      <c r="E40" s="16" t="str">
        <f t="shared" si="2"/>
        <v/>
      </c>
      <c r="F40" s="87"/>
      <c r="G40" s="16"/>
      <c r="H40" s="16"/>
      <c r="I40" s="152"/>
      <c r="J40" s="153"/>
      <c r="K40" s="16" t="str">
        <f t="shared" si="3"/>
        <v/>
      </c>
      <c r="L40" s="16" t="str">
        <f t="shared" si="4"/>
        <v/>
      </c>
      <c r="M40" s="7"/>
      <c r="N40" s="93" t="str">
        <f t="shared" si="0"/>
        <v/>
      </c>
      <c r="O40" s="93" t="str">
        <f t="shared" si="1"/>
        <v/>
      </c>
      <c r="P40" s="29"/>
      <c r="R40" s="12"/>
      <c r="S40" s="12"/>
      <c r="T40" s="13"/>
      <c r="U40" s="14"/>
      <c r="V40" s="14"/>
    </row>
    <row r="41" spans="1:22">
      <c r="A41" s="114"/>
      <c r="C41" s="15"/>
      <c r="D41" s="15"/>
      <c r="E41" s="16" t="str">
        <f t="shared" si="2"/>
        <v/>
      </c>
      <c r="F41" s="87"/>
      <c r="G41" s="16"/>
      <c r="H41" s="16"/>
      <c r="I41" s="152"/>
      <c r="J41" s="153"/>
      <c r="K41" s="16" t="str">
        <f t="shared" si="3"/>
        <v/>
      </c>
      <c r="L41" s="16" t="str">
        <f t="shared" si="4"/>
        <v/>
      </c>
      <c r="M41" s="7"/>
      <c r="N41" s="93" t="str">
        <f t="shared" si="0"/>
        <v/>
      </c>
      <c r="O41" s="93" t="str">
        <f t="shared" si="1"/>
        <v/>
      </c>
      <c r="P41" s="29"/>
      <c r="R41" s="12"/>
      <c r="S41" s="12"/>
      <c r="T41" s="13"/>
      <c r="U41" s="14"/>
      <c r="V41" s="14"/>
    </row>
    <row r="42" spans="1:22">
      <c r="A42" s="114"/>
      <c r="C42" s="15"/>
      <c r="D42" s="15"/>
      <c r="E42" s="16" t="str">
        <f t="shared" si="2"/>
        <v/>
      </c>
      <c r="F42" s="87"/>
      <c r="G42" s="16"/>
      <c r="H42" s="16"/>
      <c r="I42" s="152"/>
      <c r="J42" s="153"/>
      <c r="K42" s="16" t="str">
        <f t="shared" si="3"/>
        <v/>
      </c>
      <c r="L42" s="16" t="str">
        <f t="shared" si="4"/>
        <v/>
      </c>
      <c r="M42" s="7"/>
      <c r="N42" s="93" t="str">
        <f t="shared" si="0"/>
        <v/>
      </c>
      <c r="O42" s="93" t="str">
        <f t="shared" si="1"/>
        <v/>
      </c>
      <c r="P42" s="29"/>
      <c r="R42" s="12"/>
      <c r="S42" s="12"/>
      <c r="T42" s="13"/>
      <c r="U42" s="14"/>
      <c r="V42" s="14"/>
    </row>
    <row r="43" spans="1:22">
      <c r="A43" s="114"/>
      <c r="C43" s="15"/>
      <c r="D43" s="15"/>
      <c r="E43" s="16" t="str">
        <f t="shared" si="2"/>
        <v/>
      </c>
      <c r="F43" s="87"/>
      <c r="G43" s="16"/>
      <c r="H43" s="16"/>
      <c r="I43" s="152"/>
      <c r="J43" s="153"/>
      <c r="K43" s="16" t="str">
        <f t="shared" si="3"/>
        <v/>
      </c>
      <c r="L43" s="16" t="str">
        <f t="shared" si="4"/>
        <v/>
      </c>
      <c r="M43" s="7"/>
      <c r="N43" s="93" t="str">
        <f t="shared" si="0"/>
        <v/>
      </c>
      <c r="O43" s="93" t="str">
        <f t="shared" si="1"/>
        <v/>
      </c>
      <c r="P43" s="29"/>
      <c r="R43" s="12"/>
      <c r="S43" s="12"/>
      <c r="T43" s="13"/>
      <c r="U43" s="14"/>
      <c r="V43" s="14"/>
    </row>
    <row r="44" spans="1:22">
      <c r="A44" s="114"/>
      <c r="C44" s="15"/>
      <c r="D44" s="15"/>
      <c r="E44" s="16" t="str">
        <f t="shared" si="2"/>
        <v/>
      </c>
      <c r="F44" s="87"/>
      <c r="G44" s="16"/>
      <c r="H44" s="16"/>
      <c r="I44" s="152"/>
      <c r="J44" s="153"/>
      <c r="K44" s="16" t="str">
        <f t="shared" si="3"/>
        <v/>
      </c>
      <c r="L44" s="16" t="str">
        <f t="shared" si="4"/>
        <v/>
      </c>
      <c r="M44" s="7"/>
      <c r="N44" s="93" t="str">
        <f t="shared" si="0"/>
        <v/>
      </c>
      <c r="O44" s="93" t="str">
        <f t="shared" si="1"/>
        <v/>
      </c>
      <c r="P44" s="29"/>
      <c r="R44" s="12"/>
      <c r="S44" s="12"/>
      <c r="T44" s="13"/>
      <c r="U44" s="14"/>
      <c r="V44" s="14"/>
    </row>
    <row r="45" spans="1:22">
      <c r="A45" s="114"/>
      <c r="C45" s="15"/>
      <c r="D45" s="15"/>
      <c r="E45" s="16" t="str">
        <f t="shared" si="2"/>
        <v/>
      </c>
      <c r="F45" s="87"/>
      <c r="G45" s="16"/>
      <c r="H45" s="16"/>
      <c r="I45" s="152"/>
      <c r="J45" s="153"/>
      <c r="K45" s="16" t="str">
        <f t="shared" si="3"/>
        <v/>
      </c>
      <c r="L45" s="16" t="str">
        <f t="shared" si="4"/>
        <v/>
      </c>
      <c r="M45" s="7"/>
      <c r="N45" s="93" t="str">
        <f t="shared" si="0"/>
        <v/>
      </c>
      <c r="O45" s="93" t="str">
        <f t="shared" si="1"/>
        <v/>
      </c>
      <c r="P45" s="29"/>
      <c r="R45" s="12"/>
      <c r="S45" s="12"/>
      <c r="T45" s="13"/>
      <c r="U45" s="14"/>
      <c r="V45" s="14"/>
    </row>
    <row r="46" spans="1:22">
      <c r="A46" s="114"/>
      <c r="C46" s="15"/>
      <c r="D46" s="15"/>
      <c r="E46" s="16" t="str">
        <f t="shared" si="2"/>
        <v/>
      </c>
      <c r="F46" s="87"/>
      <c r="G46" s="16"/>
      <c r="H46" s="16"/>
      <c r="I46" s="152"/>
      <c r="J46" s="153"/>
      <c r="K46" s="16" t="str">
        <f t="shared" si="3"/>
        <v/>
      </c>
      <c r="L46" s="16" t="str">
        <f t="shared" si="4"/>
        <v/>
      </c>
      <c r="M46" s="7"/>
      <c r="N46" s="93" t="str">
        <f t="shared" si="0"/>
        <v/>
      </c>
      <c r="O46" s="93" t="str">
        <f t="shared" si="1"/>
        <v/>
      </c>
      <c r="P46" s="29"/>
      <c r="R46" s="12"/>
      <c r="S46" s="12"/>
      <c r="T46" s="13"/>
      <c r="U46" s="14"/>
      <c r="V46" s="14"/>
    </row>
    <row r="47" spans="1:22">
      <c r="A47" s="114"/>
      <c r="C47" s="15"/>
      <c r="D47" s="15"/>
      <c r="E47" s="16" t="str">
        <f t="shared" si="2"/>
        <v/>
      </c>
      <c r="F47" s="87"/>
      <c r="G47" s="16"/>
      <c r="H47" s="16"/>
      <c r="I47" s="152"/>
      <c r="J47" s="153"/>
      <c r="K47" s="16" t="str">
        <f t="shared" si="3"/>
        <v/>
      </c>
      <c r="L47" s="16" t="str">
        <f t="shared" si="4"/>
        <v/>
      </c>
      <c r="M47" s="7"/>
      <c r="N47" s="93" t="str">
        <f t="shared" si="0"/>
        <v/>
      </c>
      <c r="O47" s="93" t="str">
        <f t="shared" si="1"/>
        <v/>
      </c>
      <c r="P47" s="29"/>
      <c r="R47" s="12"/>
      <c r="S47" s="12"/>
      <c r="T47" s="13"/>
      <c r="U47" s="14"/>
      <c r="V47" s="14"/>
    </row>
    <row r="48" spans="1:22">
      <c r="A48" s="114"/>
      <c r="C48" s="15"/>
      <c r="D48" s="15"/>
      <c r="E48" s="16" t="str">
        <f t="shared" si="2"/>
        <v/>
      </c>
      <c r="F48" s="87"/>
      <c r="G48" s="16"/>
      <c r="H48" s="16"/>
      <c r="I48" s="152"/>
      <c r="J48" s="153"/>
      <c r="K48" s="16" t="str">
        <f t="shared" si="3"/>
        <v/>
      </c>
      <c r="L48" s="16" t="str">
        <f t="shared" si="4"/>
        <v/>
      </c>
      <c r="M48" s="7"/>
      <c r="N48" s="93" t="str">
        <f t="shared" si="0"/>
        <v/>
      </c>
      <c r="O48" s="93" t="str">
        <f t="shared" si="1"/>
        <v/>
      </c>
      <c r="P48" s="29"/>
      <c r="R48" s="12"/>
      <c r="S48" s="12"/>
      <c r="T48" s="13"/>
      <c r="U48" s="14"/>
      <c r="V48" s="14"/>
    </row>
    <row r="49" spans="1:25">
      <c r="A49" s="114"/>
      <c r="C49" s="15"/>
      <c r="D49" s="15"/>
      <c r="E49" s="16" t="str">
        <f t="shared" si="2"/>
        <v/>
      </c>
      <c r="F49" s="87"/>
      <c r="G49" s="16"/>
      <c r="H49" s="16"/>
      <c r="I49" s="152"/>
      <c r="J49" s="153"/>
      <c r="K49" s="16" t="str">
        <f t="shared" si="3"/>
        <v/>
      </c>
      <c r="L49" s="16" t="str">
        <f t="shared" si="4"/>
        <v/>
      </c>
      <c r="M49" s="7"/>
      <c r="N49" s="93" t="str">
        <f t="shared" si="0"/>
        <v/>
      </c>
      <c r="O49" s="93" t="str">
        <f t="shared" si="1"/>
        <v/>
      </c>
      <c r="P49" s="29"/>
      <c r="R49" s="12"/>
      <c r="S49" s="12"/>
      <c r="T49" s="13"/>
      <c r="U49" s="14"/>
      <c r="V49" s="14"/>
    </row>
    <row r="50" spans="1:25">
      <c r="A50" s="114"/>
      <c r="C50" s="15"/>
      <c r="D50" s="15"/>
      <c r="E50" s="16" t="str">
        <f t="shared" si="2"/>
        <v/>
      </c>
      <c r="F50" s="87"/>
      <c r="G50" s="16"/>
      <c r="H50" s="16"/>
      <c r="I50" s="152"/>
      <c r="J50" s="153"/>
      <c r="K50" s="16" t="str">
        <f t="shared" si="3"/>
        <v/>
      </c>
      <c r="L50" s="16" t="str">
        <f t="shared" si="4"/>
        <v/>
      </c>
      <c r="M50" s="7"/>
      <c r="N50" s="93" t="str">
        <f t="shared" si="0"/>
        <v/>
      </c>
      <c r="O50" s="93" t="str">
        <f t="shared" si="1"/>
        <v/>
      </c>
      <c r="P50" s="29"/>
      <c r="R50" s="12"/>
      <c r="S50" s="12"/>
      <c r="T50" s="13"/>
      <c r="U50" s="14"/>
      <c r="V50" s="14"/>
    </row>
    <row r="51" spans="1:25">
      <c r="A51" s="114"/>
      <c r="C51" s="15"/>
      <c r="D51" s="15"/>
      <c r="E51" s="16" t="str">
        <f t="shared" si="2"/>
        <v/>
      </c>
      <c r="F51" s="87"/>
      <c r="G51" s="16"/>
      <c r="H51" s="16"/>
      <c r="I51" s="152"/>
      <c r="J51" s="153"/>
      <c r="K51" s="16" t="str">
        <f t="shared" si="3"/>
        <v/>
      </c>
      <c r="L51" s="16" t="str">
        <f t="shared" si="4"/>
        <v/>
      </c>
      <c r="M51" s="7"/>
      <c r="N51" s="93" t="str">
        <f t="shared" si="0"/>
        <v/>
      </c>
      <c r="O51" s="93" t="str">
        <f t="shared" si="1"/>
        <v/>
      </c>
      <c r="P51" s="29"/>
      <c r="R51" s="12"/>
      <c r="S51" s="12"/>
      <c r="T51" s="13"/>
      <c r="U51" s="14"/>
      <c r="V51" s="14"/>
    </row>
    <row r="52" spans="1:25">
      <c r="A52" s="114"/>
      <c r="C52" s="15"/>
      <c r="D52" s="15"/>
      <c r="E52" s="16" t="str">
        <f t="shared" si="2"/>
        <v/>
      </c>
      <c r="F52" s="87"/>
      <c r="G52" s="16"/>
      <c r="H52" s="16"/>
      <c r="I52" s="152"/>
      <c r="J52" s="153"/>
      <c r="K52" s="16" t="str">
        <f t="shared" si="3"/>
        <v/>
      </c>
      <c r="L52" s="16" t="str">
        <f t="shared" si="4"/>
        <v/>
      </c>
      <c r="M52" s="7"/>
      <c r="N52" s="93" t="str">
        <f t="shared" si="0"/>
        <v/>
      </c>
      <c r="O52" s="93" t="str">
        <f t="shared" si="1"/>
        <v/>
      </c>
      <c r="P52" s="29"/>
      <c r="R52" s="12"/>
      <c r="S52" s="12"/>
      <c r="T52" s="13"/>
      <c r="U52" s="14"/>
      <c r="V52" s="14"/>
    </row>
    <row r="53" spans="1:25">
      <c r="A53" s="114"/>
      <c r="C53" s="15"/>
      <c r="D53" s="15"/>
      <c r="E53" s="16" t="str">
        <f t="shared" si="2"/>
        <v/>
      </c>
      <c r="F53" s="87"/>
      <c r="G53" s="16"/>
      <c r="H53" s="16"/>
      <c r="I53" s="152"/>
      <c r="J53" s="153"/>
      <c r="K53" s="16" t="str">
        <f t="shared" si="3"/>
        <v/>
      </c>
      <c r="L53" s="16" t="str">
        <f t="shared" si="4"/>
        <v/>
      </c>
      <c r="M53" s="7"/>
      <c r="N53" s="93" t="str">
        <f t="shared" si="0"/>
        <v/>
      </c>
      <c r="O53" s="93" t="str">
        <f t="shared" si="1"/>
        <v/>
      </c>
      <c r="P53" s="29"/>
      <c r="R53" s="12"/>
      <c r="S53" s="12"/>
      <c r="T53" s="13"/>
      <c r="U53" s="14"/>
      <c r="V53" s="14"/>
    </row>
    <row r="54" spans="1:25">
      <c r="A54" s="114"/>
      <c r="C54" s="15"/>
      <c r="D54" s="15"/>
      <c r="E54" s="16" t="str">
        <f t="shared" si="2"/>
        <v/>
      </c>
      <c r="F54" s="87"/>
      <c r="G54" s="16"/>
      <c r="H54" s="16"/>
      <c r="I54" s="152"/>
      <c r="J54" s="153"/>
      <c r="K54" s="16" t="str">
        <f t="shared" si="3"/>
        <v/>
      </c>
      <c r="L54" s="16" t="str">
        <f t="shared" si="4"/>
        <v/>
      </c>
      <c r="M54" s="7"/>
      <c r="N54" s="93" t="str">
        <f t="shared" si="0"/>
        <v/>
      </c>
      <c r="O54" s="93" t="str">
        <f t="shared" si="1"/>
        <v/>
      </c>
      <c r="P54" s="29"/>
      <c r="R54" s="12"/>
      <c r="S54" s="12"/>
      <c r="T54" s="13"/>
      <c r="U54" s="14"/>
      <c r="V54" s="14"/>
    </row>
    <row r="55" spans="1:25" ht="20.25" customHeight="1">
      <c r="A55" s="114"/>
      <c r="C55" s="15"/>
      <c r="D55" s="15"/>
      <c r="E55" s="16" t="str">
        <f t="shared" si="2"/>
        <v/>
      </c>
      <c r="F55" s="87"/>
      <c r="G55" s="16"/>
      <c r="H55" s="16"/>
      <c r="I55" s="152"/>
      <c r="J55" s="153"/>
      <c r="K55" s="16" t="str">
        <f t="shared" si="3"/>
        <v/>
      </c>
      <c r="L55" s="16" t="str">
        <f t="shared" si="4"/>
        <v/>
      </c>
      <c r="M55" s="7"/>
      <c r="N55" s="93" t="str">
        <f t="shared" si="0"/>
        <v/>
      </c>
      <c r="O55" s="93" t="str">
        <f t="shared" si="1"/>
        <v/>
      </c>
      <c r="P55" s="29"/>
      <c r="R55" s="12"/>
      <c r="S55" s="12"/>
      <c r="T55" s="13"/>
      <c r="U55" s="14"/>
      <c r="V55" s="14"/>
    </row>
    <row r="56" spans="1:25" ht="94.5" customHeight="1">
      <c r="A56" s="114"/>
      <c r="C56" s="190" t="s">
        <v>65</v>
      </c>
      <c r="D56" s="191"/>
      <c r="E56" s="191"/>
      <c r="F56" s="191"/>
      <c r="G56" s="191"/>
      <c r="H56" s="191"/>
      <c r="I56" s="191"/>
      <c r="J56" s="192"/>
      <c r="K56" s="188" t="s">
        <v>46</v>
      </c>
      <c r="L56" s="189"/>
      <c r="M56" s="4">
        <f>SUM(M15:M55)</f>
        <v>0</v>
      </c>
      <c r="N56" s="3" t="s">
        <v>16</v>
      </c>
      <c r="O56" s="8">
        <f>SUM(O15:O55)</f>
        <v>0</v>
      </c>
      <c r="P56" s="95"/>
      <c r="R56" s="12"/>
      <c r="S56" s="12"/>
      <c r="T56" s="13"/>
      <c r="U56" s="14"/>
      <c r="V56" s="14"/>
    </row>
    <row r="57" spans="1:25" ht="15.75" customHeight="1">
      <c r="A57" s="114"/>
      <c r="K57" s="185" t="s">
        <v>37</v>
      </c>
      <c r="L57" s="185"/>
      <c r="M57" s="185"/>
      <c r="N57" s="185"/>
      <c r="O57" s="185"/>
      <c r="P57" s="186"/>
      <c r="S57" s="29"/>
      <c r="U57" s="12" t="e">
        <f>IF((G50+H50+I50+J50+K50+L50)&lt;&gt;0, MIN(J12, (F50/(G50+H50+I50+J50+K50+L50))*J11/100 ), "-")</f>
        <v>#VALUE!</v>
      </c>
      <c r="V57" s="12" t="str">
        <f t="shared" ref="V57:V62" si="5">IF(ISNUMBER(U57), ROUND(U57,2),"-")</f>
        <v>-</v>
      </c>
      <c r="W57" s="13">
        <f>P11</f>
        <v>0.1</v>
      </c>
      <c r="X57" s="14" t="str">
        <f t="shared" ref="X57:X62" si="6">IF(ISNUMBER(V57),V57+V57*W57/100,"-")</f>
        <v>-</v>
      </c>
      <c r="Y57" s="14" t="str">
        <f t="shared" ref="Y57:Y62" si="7">IF(ISNUMBER(X57),  ROUND(X57,2), "-")</f>
        <v>-</v>
      </c>
    </row>
    <row r="58" spans="1:25">
      <c r="A58" s="114"/>
      <c r="K58" s="187"/>
      <c r="L58" s="187"/>
      <c r="M58" s="187"/>
      <c r="N58" s="187"/>
      <c r="O58" s="187"/>
      <c r="P58" s="187"/>
      <c r="S58" s="29"/>
      <c r="U58" s="12" t="e">
        <f>IF((G51+H51+I51+J51+K51+L51)&lt;&gt;0, MIN(J12, (F51/(G51+H51+I51+J51+K51+L51))*J11/100 ), "-")</f>
        <v>#VALUE!</v>
      </c>
      <c r="V58" s="12" t="str">
        <f t="shared" si="5"/>
        <v>-</v>
      </c>
      <c r="W58" s="13">
        <f>P11</f>
        <v>0.1</v>
      </c>
      <c r="X58" s="14" t="str">
        <f t="shared" si="6"/>
        <v>-</v>
      </c>
      <c r="Y58" s="14" t="str">
        <f t="shared" si="7"/>
        <v>-</v>
      </c>
    </row>
    <row r="59" spans="1:25" ht="39" customHeight="1">
      <c r="A59" s="114"/>
      <c r="C59" s="132" t="s">
        <v>12</v>
      </c>
      <c r="D59" s="133"/>
      <c r="E59" s="133"/>
      <c r="F59" s="133"/>
      <c r="G59" s="133"/>
      <c r="H59" s="133"/>
      <c r="I59" s="133"/>
      <c r="J59" s="133"/>
      <c r="K59" s="133"/>
      <c r="L59" s="133"/>
      <c r="M59" s="133"/>
      <c r="N59" s="133"/>
      <c r="O59" s="133"/>
      <c r="P59" s="134"/>
      <c r="S59" s="29"/>
      <c r="U59" s="12" t="e">
        <f>IF((G52+H52+I52+J52+K52+L52)&lt;&gt;0, MIN(J12, (F52/(G52+H52+I52+J52+K52+L52))*J11/100 ), "-")</f>
        <v>#VALUE!</v>
      </c>
      <c r="V59" s="12" t="str">
        <f t="shared" si="5"/>
        <v>-</v>
      </c>
      <c r="W59" s="13">
        <f>P11</f>
        <v>0.1</v>
      </c>
      <c r="X59" s="14" t="str">
        <f t="shared" si="6"/>
        <v>-</v>
      </c>
      <c r="Y59" s="14" t="str">
        <f t="shared" si="7"/>
        <v>-</v>
      </c>
    </row>
    <row r="60" spans="1:25" ht="15.75" customHeight="1">
      <c r="A60" s="114"/>
      <c r="B60" s="31"/>
      <c r="S60" s="29"/>
      <c r="U60" s="12" t="e">
        <f>IF((G53+H53+I53+J53+K53+L53)&lt;&gt;0, MIN(J12, (F53/(G53+H53+I53+J53+K53+L53))*J11/100 ), "-")</f>
        <v>#VALUE!</v>
      </c>
      <c r="V60" s="12" t="str">
        <f t="shared" si="5"/>
        <v>-</v>
      </c>
      <c r="W60" s="13">
        <f>P11</f>
        <v>0.1</v>
      </c>
      <c r="X60" s="14" t="str">
        <f t="shared" si="6"/>
        <v>-</v>
      </c>
      <c r="Y60" s="14" t="str">
        <f t="shared" si="7"/>
        <v>-</v>
      </c>
    </row>
    <row r="61" spans="1:25" ht="18.75">
      <c r="A61" s="114"/>
      <c r="D61" s="182" t="s">
        <v>38</v>
      </c>
      <c r="E61" s="183"/>
      <c r="F61" s="183"/>
      <c r="G61" s="183"/>
      <c r="H61" s="183"/>
      <c r="I61" s="183"/>
      <c r="J61" s="183"/>
      <c r="K61" s="183"/>
      <c r="L61" s="183"/>
      <c r="M61" s="184"/>
      <c r="N61" s="90"/>
      <c r="S61" s="29"/>
      <c r="U61" s="12" t="e">
        <f>IF((G54+H54+I54+J54+K54+L54)&lt;&gt;0, MIN(J12, (F54/(G54+H54+I54+J54+K54+L54))*J11/100 ), "-")</f>
        <v>#VALUE!</v>
      </c>
      <c r="V61" s="12" t="str">
        <f t="shared" si="5"/>
        <v>-</v>
      </c>
      <c r="W61" s="13">
        <f>P11</f>
        <v>0.1</v>
      </c>
      <c r="X61" s="14" t="str">
        <f t="shared" si="6"/>
        <v>-</v>
      </c>
      <c r="Y61" s="14" t="str">
        <f t="shared" si="7"/>
        <v>-</v>
      </c>
    </row>
    <row r="62" spans="1:25">
      <c r="A62" s="114"/>
      <c r="C62" s="32"/>
      <c r="D62" s="121" t="s">
        <v>17</v>
      </c>
      <c r="E62" s="122"/>
      <c r="F62" s="122"/>
      <c r="G62" s="122"/>
      <c r="H62" s="122"/>
      <c r="I62" s="122"/>
      <c r="J62" s="122"/>
      <c r="K62" s="122"/>
      <c r="L62" s="123"/>
      <c r="M62" s="85">
        <f>K15*E15</f>
        <v>0</v>
      </c>
      <c r="N62" s="91"/>
      <c r="Q62" s="31"/>
      <c r="S62" s="29"/>
      <c r="U62" s="12" t="e">
        <f>IF((G55+H55+I55+J55+K55+L55)&lt;&gt;0, MIN(J12, (F55/(G55+H55+I55+J55+K55+L55))*J11/100 ), "-")</f>
        <v>#VALUE!</v>
      </c>
      <c r="V62" s="12" t="str">
        <f t="shared" si="5"/>
        <v>-</v>
      </c>
      <c r="W62" s="13">
        <f>P11</f>
        <v>0.1</v>
      </c>
      <c r="X62" s="14" t="str">
        <f t="shared" si="6"/>
        <v>-</v>
      </c>
      <c r="Y62" s="14" t="str">
        <f t="shared" si="7"/>
        <v>-</v>
      </c>
    </row>
    <row r="63" spans="1:25" s="31" customFormat="1" ht="21.75" customHeight="1">
      <c r="A63" s="114"/>
      <c r="B63" s="22"/>
      <c r="C63" s="32"/>
      <c r="D63" s="33" t="s">
        <v>15</v>
      </c>
      <c r="E63" s="36"/>
      <c r="F63" s="36"/>
      <c r="G63" s="36"/>
      <c r="H63" s="36"/>
      <c r="I63" s="36"/>
      <c r="J63" s="36"/>
      <c r="K63" s="36"/>
      <c r="L63" s="37"/>
      <c r="M63" s="85">
        <f>SUMPRODUCT(E15:E55,G15:G55)</f>
        <v>0</v>
      </c>
      <c r="N63" s="91"/>
      <c r="O63" s="22"/>
      <c r="P63" s="22"/>
      <c r="Q63" s="22"/>
      <c r="S63" s="29"/>
      <c r="U63" s="26"/>
    </row>
    <row r="64" spans="1:25" ht="15.95" customHeight="1">
      <c r="A64" s="114"/>
      <c r="C64" s="32"/>
      <c r="D64" s="118" t="s">
        <v>7</v>
      </c>
      <c r="E64" s="34" t="s">
        <v>11</v>
      </c>
      <c r="F64" s="34"/>
      <c r="G64" s="34"/>
      <c r="H64" s="34"/>
      <c r="I64" s="34"/>
      <c r="J64" s="34"/>
      <c r="K64" s="34"/>
      <c r="L64" s="35"/>
      <c r="M64" s="85">
        <f>SUMPRODUCT(E15:E55,H15:H55)</f>
        <v>0</v>
      </c>
      <c r="N64" s="91"/>
      <c r="S64" s="29"/>
    </row>
    <row r="65" spans="1:19" ht="18.75" customHeight="1">
      <c r="A65" s="114"/>
      <c r="C65" s="32"/>
      <c r="D65" s="119"/>
      <c r="E65" s="34" t="s">
        <v>8</v>
      </c>
      <c r="F65" s="34"/>
      <c r="G65" s="34"/>
      <c r="H65" s="34"/>
      <c r="I65" s="34"/>
      <c r="J65" s="34"/>
      <c r="K65" s="34"/>
      <c r="L65" s="35"/>
      <c r="M65" s="179">
        <f>I15</f>
        <v>0</v>
      </c>
      <c r="N65" s="91"/>
      <c r="S65" s="29"/>
    </row>
    <row r="66" spans="1:19" ht="12.75" customHeight="1">
      <c r="A66" s="114"/>
      <c r="C66" s="32"/>
      <c r="D66" s="119"/>
      <c r="E66" s="34" t="s">
        <v>10</v>
      </c>
      <c r="F66" s="34"/>
      <c r="G66" s="34"/>
      <c r="H66" s="34"/>
      <c r="I66" s="34"/>
      <c r="J66" s="34"/>
      <c r="K66" s="34"/>
      <c r="L66" s="35"/>
      <c r="M66" s="180"/>
      <c r="N66" s="91"/>
      <c r="S66" s="29"/>
    </row>
    <row r="67" spans="1:19" ht="15.75" customHeight="1">
      <c r="A67" s="114"/>
      <c r="C67" s="32"/>
      <c r="D67" s="120"/>
      <c r="E67" s="115" t="s">
        <v>9</v>
      </c>
      <c r="F67" s="116"/>
      <c r="G67" s="116"/>
      <c r="H67" s="116"/>
      <c r="I67" s="116"/>
      <c r="J67" s="116"/>
      <c r="K67" s="116"/>
      <c r="L67" s="117"/>
      <c r="M67" s="181"/>
      <c r="N67" s="91"/>
      <c r="S67" s="29"/>
    </row>
    <row r="68" spans="1:19" ht="25.5" customHeight="1">
      <c r="A68" s="114"/>
      <c r="C68" s="32"/>
      <c r="D68" s="121" t="s">
        <v>6</v>
      </c>
      <c r="E68" s="122"/>
      <c r="F68" s="122"/>
      <c r="G68" s="122"/>
      <c r="H68" s="122"/>
      <c r="I68" s="122"/>
      <c r="J68" s="122"/>
      <c r="K68" s="122"/>
      <c r="L68" s="123"/>
      <c r="M68" s="86">
        <f>O56</f>
        <v>0</v>
      </c>
      <c r="N68" s="92"/>
      <c r="S68" s="29"/>
    </row>
    <row r="69" spans="1:19" ht="23.25" customHeight="1">
      <c r="A69" s="114"/>
      <c r="S69" s="29"/>
    </row>
    <row r="71" spans="1:19" ht="18.75">
      <c r="I71" s="178"/>
      <c r="J71" s="178"/>
      <c r="K71" s="178"/>
    </row>
    <row r="72" spans="1:19">
      <c r="I72" s="22" t="s">
        <v>59</v>
      </c>
    </row>
    <row r="73" spans="1:19">
      <c r="I73" s="22" t="s">
        <v>60</v>
      </c>
    </row>
    <row r="74" spans="1:19">
      <c r="I74" s="22" t="s">
        <v>61</v>
      </c>
    </row>
    <row r="75" spans="1:19">
      <c r="I75" s="22" t="s">
        <v>62</v>
      </c>
    </row>
  </sheetData>
  <mergeCells count="75">
    <mergeCell ref="I51:J51"/>
    <mergeCell ref="I52:J52"/>
    <mergeCell ref="I53:J53"/>
    <mergeCell ref="I46:J46"/>
    <mergeCell ref="I47:J47"/>
    <mergeCell ref="I48:J48"/>
    <mergeCell ref="I49:J49"/>
    <mergeCell ref="I50:J50"/>
    <mergeCell ref="M11:O11"/>
    <mergeCell ref="M12:O12"/>
    <mergeCell ref="I43:J43"/>
    <mergeCell ref="I44:J44"/>
    <mergeCell ref="I45:J45"/>
    <mergeCell ref="I38:J38"/>
    <mergeCell ref="I39:J39"/>
    <mergeCell ref="I40:J40"/>
    <mergeCell ref="I41:J41"/>
    <mergeCell ref="I42:J42"/>
    <mergeCell ref="I33:J33"/>
    <mergeCell ref="I34:J34"/>
    <mergeCell ref="I35:J35"/>
    <mergeCell ref="I36:J36"/>
    <mergeCell ref="I37:J37"/>
    <mergeCell ref="I28:J28"/>
    <mergeCell ref="I71:K71"/>
    <mergeCell ref="M65:M67"/>
    <mergeCell ref="D61:M61"/>
    <mergeCell ref="K57:P58"/>
    <mergeCell ref="I54:J54"/>
    <mergeCell ref="I55:J55"/>
    <mergeCell ref="K56:L56"/>
    <mergeCell ref="C56:J56"/>
    <mergeCell ref="I14:J14"/>
    <mergeCell ref="I15:J15"/>
    <mergeCell ref="I16:J16"/>
    <mergeCell ref="I17:J17"/>
    <mergeCell ref="I18:J18"/>
    <mergeCell ref="I27:J27"/>
    <mergeCell ref="I19:J19"/>
    <mergeCell ref="I20:J20"/>
    <mergeCell ref="I21:J21"/>
    <mergeCell ref="I22:J22"/>
    <mergeCell ref="I23:J23"/>
    <mergeCell ref="I29:J29"/>
    <mergeCell ref="I30:J30"/>
    <mergeCell ref="I31:J31"/>
    <mergeCell ref="I32:J32"/>
    <mergeCell ref="E1:P1"/>
    <mergeCell ref="E3:P3"/>
    <mergeCell ref="F5:G5"/>
    <mergeCell ref="K5:P5"/>
    <mergeCell ref="L9:P9"/>
    <mergeCell ref="F6:I6"/>
    <mergeCell ref="G9:I9"/>
    <mergeCell ref="C7:E7"/>
    <mergeCell ref="C12:I12"/>
    <mergeCell ref="I24:J24"/>
    <mergeCell ref="I25:J25"/>
    <mergeCell ref="I26:J26"/>
    <mergeCell ref="A1:A69"/>
    <mergeCell ref="E67:L67"/>
    <mergeCell ref="D64:D67"/>
    <mergeCell ref="D68:L68"/>
    <mergeCell ref="C8:E8"/>
    <mergeCell ref="F7:P7"/>
    <mergeCell ref="F8:P8"/>
    <mergeCell ref="J9:K9"/>
    <mergeCell ref="D62:L62"/>
    <mergeCell ref="C59:P59"/>
    <mergeCell ref="L6:P6"/>
    <mergeCell ref="C11:I11"/>
    <mergeCell ref="E2:P2"/>
    <mergeCell ref="C4:P4"/>
    <mergeCell ref="C6:E6"/>
    <mergeCell ref="J6:K6"/>
  </mergeCells>
  <dataValidations count="3">
    <dataValidation allowBlank="1" showErrorMessage="1" promptTitle="Liste des exonérations" prompt="Les moins de 13 ans, les fonctionnaires et agents de l’État dans l’exercice de leur fonction sur présentation d’un ordre de mission, les bénéficiaires d’aide sociale, les personnes exclusivement attachées aux malades, les saisonniers" sqref="I14 K14" xr:uid="{00000000-0002-0000-0200-000000000000}"/>
    <dataValidation allowBlank="1" showInputMessage="1" showErrorMessage="1" promptTitle="Nombre de lits" sqref="D9" xr:uid="{00000000-0002-0000-0200-000001000000}"/>
    <dataValidation type="whole" allowBlank="1" showInputMessage="1" showErrorMessage="1" errorTitle="Nb entier svp" promptTitle="Nb de lits" sqref="G9" xr:uid="{00000000-0002-0000-0200-000002000000}">
      <formula1>0</formula1>
      <formula2>10000</formula2>
    </dataValidation>
  </dataValidations>
  <hyperlinks>
    <hyperlink ref="C4" r:id="rId1" display="https://taxedesejour.paysapt-luberon.fr" xr:uid="{00000000-0004-0000-0200-000000000000}"/>
  </hyperlinks>
  <pageMargins left="0.7" right="0.7" top="0.75" bottom="0.75" header="0.3" footer="0.3"/>
  <pageSetup paperSize="69" orientation="portrait" r:id="rId2"/>
  <headerFooter scaleWithDoc="0" alignWithMargins="0">
    <oddHeader>&amp;C&amp;"Calibri,Normal"&amp;K000000REGISTRE DU LOGEUR</oddHead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Donnees!$A$37:$A$49</xm:f>
          </x14:formula1>
          <xm:sqref>F5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informations-collectivite</vt:lpstr>
      <vt:lpstr>Donnees</vt:lpstr>
      <vt:lpstr>registre du logeur</vt:lpstr>
      <vt:lpstr>'registre du logeur'!Zone_d_impression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Microsoft Office</dc:creator>
  <cp:lastModifiedBy>Virginie GARDI</cp:lastModifiedBy>
  <dcterms:created xsi:type="dcterms:W3CDTF">2018-12-12T09:50:53Z</dcterms:created>
  <dcterms:modified xsi:type="dcterms:W3CDTF">2025-05-19T13:54:59Z</dcterms:modified>
</cp:coreProperties>
</file>